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5475" activeTab="1"/>
  </bookViews>
  <sheets>
    <sheet name="Returns" sheetId="1" r:id="rId1"/>
    <sheet name="Regression" sheetId="2" r:id="rId2"/>
  </sheets>
  <definedNames>
    <definedName name="Computed_betas">'Returns'!$A$70</definedName>
    <definedName name="Raw_Return_Data">'Returns'!$A$4</definedName>
    <definedName name="Regression_betas">'Regression'!$B$54</definedName>
    <definedName name="Security_Market_Line_Chart">'Regression'!$H$36</definedName>
    <definedName name="SML_Regression">'Regression'!$F$13</definedName>
  </definedNames>
  <calcPr fullCalcOnLoad="1"/>
</workbook>
</file>

<file path=xl/sharedStrings.xml><?xml version="1.0" encoding="utf-8"?>
<sst xmlns="http://schemas.openxmlformats.org/spreadsheetml/2006/main" count="118" uniqueCount="90">
  <si>
    <t>The Capital Asset Pricing Model, the Security Market Line, Beta Computation and Behavior</t>
  </si>
  <si>
    <t>Monthly returns (including dividends) for the period 1987-1991 for all firms on the NYSE with complete data.</t>
  </si>
  <si>
    <t>names--&gt;</t>
  </si>
  <si>
    <t>ALCO STANDARD CORP</t>
  </si>
  <si>
    <t>AMERICAN BRANDS INC</t>
  </si>
  <si>
    <t>BROWN GROUPINC</t>
  </si>
  <si>
    <t>C B S INC</t>
  </si>
  <si>
    <t>CABOT CORP</t>
  </si>
  <si>
    <t>COCA COLACO</t>
  </si>
  <si>
    <t>COLGATE PALMOLIVE</t>
  </si>
  <si>
    <t>ETHYL CORP</t>
  </si>
  <si>
    <t>EXXON CORP</t>
  </si>
  <si>
    <t>GENERAL ELECTRIC CO</t>
  </si>
  <si>
    <t>GENERAL HOST CORP</t>
  </si>
  <si>
    <t>GENERAL MILLS INC</t>
  </si>
  <si>
    <t>GENERAL SIGNAL CORP</t>
  </si>
  <si>
    <t>HEINZ H JCO</t>
  </si>
  <si>
    <t>HONEYWELL INC</t>
  </si>
  <si>
    <t>I T T CORP</t>
  </si>
  <si>
    <t>INTERCO INC</t>
  </si>
  <si>
    <t>INTERLAKE CORP</t>
  </si>
  <si>
    <t>JOHNSON &amp; JOHNSON</t>
  </si>
  <si>
    <t>KANEB SERVICES INC</t>
  </si>
  <si>
    <t>KNIGHT RIDDER INC</t>
  </si>
  <si>
    <t>L T V CORP</t>
  </si>
  <si>
    <t>LAMSON &amp;SESSIONSCO</t>
  </si>
  <si>
    <t>LOUISIANA LAND &amp; EXPLORATION CO</t>
  </si>
  <si>
    <t>LOUISIANA PACIFIC CORP</t>
  </si>
  <si>
    <t>MURPHY OIL CORP</t>
  </si>
  <si>
    <t>NORTHERN TELECOM LTD</t>
  </si>
  <si>
    <t>PANHANDLE EASTERNCORP</t>
  </si>
  <si>
    <t>PHELPS DODGE CORP</t>
  </si>
  <si>
    <t>PHILIP MORRIS COSINC</t>
  </si>
  <si>
    <t>ROCKWELL INTERNATIONAL CORP</t>
  </si>
  <si>
    <t>SCHERINGPLOUGH CORP</t>
  </si>
  <si>
    <t>SCHLUMBERGER LTD</t>
  </si>
  <si>
    <t>SPRINGS INDUSTRIES INC</t>
  </si>
  <si>
    <t>TYCO LABSINC</t>
  </si>
  <si>
    <t>UNILEVER PLC</t>
  </si>
  <si>
    <t>WARNER LAMBERT CO</t>
  </si>
  <si>
    <t>date/cusip-&gt;</t>
  </si>
  <si>
    <t>market</t>
  </si>
  <si>
    <t>E(r)</t>
  </si>
  <si>
    <t>Variance</t>
  </si>
  <si>
    <t>beta</t>
  </si>
  <si>
    <t>In the row above, betas have computed for the different stocks directly by using the formula for beta</t>
  </si>
  <si>
    <t>Below, the betas have been plotted against the corresponding stock  sample expected returns</t>
  </si>
  <si>
    <t>The CAPM predicts that expected returns are related linearly to the  betas.  However, the theory talks about the actual population expected returns and  the population betas.</t>
  </si>
  <si>
    <t xml:space="preserve">What we have here are betas and expected returns estimated from a sample of returns.  Hence the points don't line up on a straight line.  </t>
  </si>
  <si>
    <t>You can also see the estimated linear relationship between stock betas and expected returns, which is called the Security Market Line.</t>
  </si>
  <si>
    <t>Betas</t>
  </si>
  <si>
    <t>Predicted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</si>
  <si>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</si>
  <si>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</si>
  <si>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</si>
  <si>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</si>
  <si>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</si>
  <si>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</si>
  <si>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</si>
  <si>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</si>
  <si>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</si>
  <si>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</si>
  <si>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</si>
  <si>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</si>
  <si>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</si>
  <si>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</si>
  <si>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</si>
  <si>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</si>
  <si>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</si>
  <si>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</si>
  <si>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</si>
  <si>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</si>
  <si>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</si>
  <si>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</si>
  <si>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</si>
  <si>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</si>
  <si>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</si>
  <si>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Average</t>
  </si>
  <si>
    <t>Computation of a stock beta using regression</t>
  </si>
  <si>
    <t>Example: Alco Standard Corp.</t>
  </si>
  <si>
    <t>We regress the returns on Alco on the market returns for the same period</t>
  </si>
  <si>
    <t xml:space="preserve">Note that the slope of the X-variable, which is the return on Alco is the same as the  </t>
  </si>
  <si>
    <t>RESIDUAL OUTPUT</t>
  </si>
  <si>
    <t>beta we estimated above in cell c71</t>
  </si>
  <si>
    <t>Observation</t>
  </si>
  <si>
    <t>Predicted Y</t>
  </si>
  <si>
    <t>Residuals</t>
  </si>
  <si>
    <t>In the next worksheet (regression), these betas have been plotted against the corresponding stock sample expected returns</t>
  </si>
  <si>
    <t>In the previous worksheet (returns), betas have computed for the different stocks directly by using the formula for beta</t>
  </si>
  <si>
    <t>You can also see beta estimation for ALCOA using regression.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</si>
</sst>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</numFmts>
  <fonts count="11"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6"/>
      <color indexed="24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Border="1" applyAlignment="1">
      <alignment/>
    </xf>
    <xf numFmtId="0" fontId="8" fillId="0" borderId="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24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Security Market Line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935"/>
          <c:w val="0.71625"/>
          <c:h val="0.66525"/>
        </c:manualLayout>
      </c:layout>
      <c:scatterChart>
        <c:scatterStyle val="lineMarker"/>
        <c:varyColors val="0"/>
        <c:ser>
          <c:idx val="1"/>
          <c:order val="0"/>
          <c:tx>
            <c:v>Predicted Returns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8"/>
            <c:marker>
              <c:symbol val="auto"/>
            </c:marker>
          </c:dPt>
          <c:xVal>
            <c:numRef>
              <c:f>Regression!$D$13:$D$49</c:f>
              <c:numCache/>
            </c:numRef>
          </c:xVal>
          <c:yVal>
            <c:numRef>
              <c:f>Regression!$E$13:$E$49</c:f>
              <c:numCache/>
            </c:numRef>
          </c:yVal>
          <c:smooth val="1"/>
        </c:ser>
        <c:ser>
          <c:idx val="2"/>
          <c:order val="1"/>
          <c:tx>
            <c:v>Expected Returns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Regression!$D$13:$D$49</c:f>
              <c:numCache/>
            </c:numRef>
          </c:xVal>
          <c:yVal>
            <c:numRef>
              <c:f>Regression!$C$13:$C$49</c:f>
              <c:numCache/>
            </c:numRef>
          </c:yVal>
          <c:smooth val="0"/>
        </c:ser>
        <c:axId val="16682842"/>
        <c:axId val="15927851"/>
      </c:scatterChart>
      <c:valAx>
        <c:axId val="16682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927851"/>
        <c:crosses val="autoZero"/>
        <c:crossBetween val="midCat"/>
        <c:dispUnits/>
        <c:majorUnit val="0.25"/>
      </c:valAx>
      <c:valAx>
        <c:axId val="1592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 Returns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828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468"/>
          <c:w val="0.18925"/>
          <c:h val="0.3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Beta Estimation for Alco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8"/>
          <c:w val="0.7065"/>
          <c:h val="0.73225"/>
        </c:manualLayout>
      </c:layout>
      <c:scatterChart>
        <c:scatterStyle val="lineMarker"/>
        <c:varyColors val="0"/>
        <c:ser>
          <c:idx val="0"/>
          <c:order val="0"/>
          <c:tx>
            <c:v>Actual Returns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Returns!$B$7:$B$66</c:f>
              <c:numCache>
                <c:ptCount val="60"/>
                <c:pt idx="0">
                  <c:v>0.12921</c:v>
                </c:pt>
                <c:pt idx="1">
                  <c:v>0.04205</c:v>
                </c:pt>
                <c:pt idx="2">
                  <c:v>0.02517</c:v>
                </c:pt>
                <c:pt idx="3">
                  <c:v>-0.01529</c:v>
                </c:pt>
                <c:pt idx="4">
                  <c:v>0.00633</c:v>
                </c:pt>
                <c:pt idx="5">
                  <c:v>0.04754</c:v>
                </c:pt>
                <c:pt idx="6">
                  <c:v>0.04711</c:v>
                </c:pt>
                <c:pt idx="7">
                  <c:v>0.03577</c:v>
                </c:pt>
                <c:pt idx="8">
                  <c:v>-0.02057</c:v>
                </c:pt>
                <c:pt idx="9">
                  <c:v>-0.21831</c:v>
                </c:pt>
                <c:pt idx="10">
                  <c:v>-0.07504</c:v>
                </c:pt>
                <c:pt idx="11">
                  <c:v>0.06866</c:v>
                </c:pt>
                <c:pt idx="12">
                  <c:v>0.04528</c:v>
                </c:pt>
                <c:pt idx="13">
                  <c:v>0.04955</c:v>
                </c:pt>
                <c:pt idx="14">
                  <c:v>-0.02226</c:v>
                </c:pt>
                <c:pt idx="15">
                  <c:v>0.01073</c:v>
                </c:pt>
                <c:pt idx="16">
                  <c:v>0.00391</c:v>
                </c:pt>
                <c:pt idx="17">
                  <c:v>0.04911</c:v>
                </c:pt>
                <c:pt idx="18">
                  <c:v>-0.00615</c:v>
                </c:pt>
                <c:pt idx="19">
                  <c:v>-0.02829</c:v>
                </c:pt>
                <c:pt idx="20">
                  <c:v>0.03794</c:v>
                </c:pt>
                <c:pt idx="21">
                  <c:v>0.02208</c:v>
                </c:pt>
                <c:pt idx="22">
                  <c:v>-0.01474</c:v>
                </c:pt>
                <c:pt idx="23">
                  <c:v>0.01985</c:v>
                </c:pt>
                <c:pt idx="24">
                  <c:v>0.06734</c:v>
                </c:pt>
                <c:pt idx="25">
                  <c:v>-0.01837</c:v>
                </c:pt>
                <c:pt idx="26">
                  <c:v>0.02154</c:v>
                </c:pt>
                <c:pt idx="27">
                  <c:v>0.04761</c:v>
                </c:pt>
                <c:pt idx="28">
                  <c:v>0.03871</c:v>
                </c:pt>
                <c:pt idx="29">
                  <c:v>-0.00244</c:v>
                </c:pt>
                <c:pt idx="30">
                  <c:v>0.08187</c:v>
                </c:pt>
                <c:pt idx="31">
                  <c:v>0.02012</c:v>
                </c:pt>
                <c:pt idx="32">
                  <c:v>-0.00292</c:v>
                </c:pt>
                <c:pt idx="33">
                  <c:v>-0.02848</c:v>
                </c:pt>
                <c:pt idx="34">
                  <c:v>0.0196</c:v>
                </c:pt>
                <c:pt idx="35">
                  <c:v>0.02087</c:v>
                </c:pt>
                <c:pt idx="36">
                  <c:v>-0.06799</c:v>
                </c:pt>
                <c:pt idx="37">
                  <c:v>0.01392</c:v>
                </c:pt>
                <c:pt idx="38">
                  <c:v>0.02331</c:v>
                </c:pt>
                <c:pt idx="39">
                  <c:v>-0.02735</c:v>
                </c:pt>
                <c:pt idx="40">
                  <c:v>0.08822</c:v>
                </c:pt>
                <c:pt idx="41">
                  <c:v>-0.00602</c:v>
                </c:pt>
                <c:pt idx="42">
                  <c:v>-0.00432</c:v>
                </c:pt>
                <c:pt idx="43">
                  <c:v>-0.08745</c:v>
                </c:pt>
                <c:pt idx="44">
                  <c:v>-0.04902</c:v>
                </c:pt>
                <c:pt idx="45">
                  <c:v>-0.01004</c:v>
                </c:pt>
                <c:pt idx="46">
                  <c:v>0.06309</c:v>
                </c:pt>
                <c:pt idx="47">
                  <c:v>0.02805</c:v>
                </c:pt>
                <c:pt idx="48">
                  <c:v>0.04251</c:v>
                </c:pt>
                <c:pt idx="49">
                  <c:v>0.07356</c:v>
                </c:pt>
                <c:pt idx="50">
                  <c:v>0.02449</c:v>
                </c:pt>
                <c:pt idx="51">
                  <c:v>0.0031</c:v>
                </c:pt>
                <c:pt idx="52">
                  <c:v>0.03994</c:v>
                </c:pt>
                <c:pt idx="53">
                  <c:v>-0.042</c:v>
                </c:pt>
                <c:pt idx="54">
                  <c:v>0.0453</c:v>
                </c:pt>
                <c:pt idx="55">
                  <c:v>0.02425</c:v>
                </c:pt>
                <c:pt idx="56">
                  <c:v>-0.01332</c:v>
                </c:pt>
                <c:pt idx="57">
                  <c:v>0.01561</c:v>
                </c:pt>
                <c:pt idx="58">
                  <c:v>-0.03827</c:v>
                </c:pt>
                <c:pt idx="59">
                  <c:v>0.10476</c:v>
                </c:pt>
              </c:numCache>
            </c:numRef>
          </c:xVal>
          <c:yVal>
            <c:numRef>
              <c:f>Returns!$C$7:$C$66</c:f>
              <c:numCache>
                <c:ptCount val="60"/>
                <c:pt idx="0">
                  <c:v>0.12836</c:v>
                </c:pt>
                <c:pt idx="1">
                  <c:v>0.07556</c:v>
                </c:pt>
                <c:pt idx="2">
                  <c:v>-0.0198</c:v>
                </c:pt>
                <c:pt idx="3">
                  <c:v>0.0101</c:v>
                </c:pt>
                <c:pt idx="4">
                  <c:v>-0.0261</c:v>
                </c:pt>
                <c:pt idx="5">
                  <c:v>0.07494</c:v>
                </c:pt>
                <c:pt idx="6">
                  <c:v>0.07692</c:v>
                </c:pt>
                <c:pt idx="7">
                  <c:v>-0.05679</c:v>
                </c:pt>
                <c:pt idx="8">
                  <c:v>0.00476</c:v>
                </c:pt>
                <c:pt idx="9">
                  <c:v>-0.27014</c:v>
                </c:pt>
                <c:pt idx="10">
                  <c:v>-0.10805</c:v>
                </c:pt>
                <c:pt idx="11">
                  <c:v>0.19853</c:v>
                </c:pt>
                <c:pt idx="12">
                  <c:v>0.07362</c:v>
                </c:pt>
                <c:pt idx="13">
                  <c:v>0.14491</c:v>
                </c:pt>
                <c:pt idx="14">
                  <c:v>0</c:v>
                </c:pt>
                <c:pt idx="15">
                  <c:v>-0.0804</c:v>
                </c:pt>
                <c:pt idx="16">
                  <c:v>0.09486</c:v>
                </c:pt>
                <c:pt idx="17">
                  <c:v>-0.0201</c:v>
                </c:pt>
                <c:pt idx="18">
                  <c:v>0.07179</c:v>
                </c:pt>
                <c:pt idx="19">
                  <c:v>-0.05569</c:v>
                </c:pt>
                <c:pt idx="20">
                  <c:v>0.04082</c:v>
                </c:pt>
                <c:pt idx="21">
                  <c:v>0.0049</c:v>
                </c:pt>
                <c:pt idx="22">
                  <c:v>-0.05112</c:v>
                </c:pt>
                <c:pt idx="23">
                  <c:v>0.15544</c:v>
                </c:pt>
                <c:pt idx="24">
                  <c:v>-0.01794</c:v>
                </c:pt>
                <c:pt idx="25">
                  <c:v>-0.02959</c:v>
                </c:pt>
                <c:pt idx="26">
                  <c:v>0.0237</c:v>
                </c:pt>
                <c:pt idx="27">
                  <c:v>0.06481</c:v>
                </c:pt>
                <c:pt idx="28">
                  <c:v>0.0327</c:v>
                </c:pt>
                <c:pt idx="29">
                  <c:v>0.01695</c:v>
                </c:pt>
                <c:pt idx="30">
                  <c:v>0.10417</c:v>
                </c:pt>
                <c:pt idx="31">
                  <c:v>0.05102</c:v>
                </c:pt>
                <c:pt idx="32">
                  <c:v>0.00722</c:v>
                </c:pt>
                <c:pt idx="33">
                  <c:v>0.03226</c:v>
                </c:pt>
                <c:pt idx="34">
                  <c:v>-0.06361</c:v>
                </c:pt>
                <c:pt idx="35">
                  <c:v>0.02985</c:v>
                </c:pt>
                <c:pt idx="36">
                  <c:v>-0.08696</c:v>
                </c:pt>
                <c:pt idx="37">
                  <c:v>-0.06476</c:v>
                </c:pt>
                <c:pt idx="38">
                  <c:v>0.06838</c:v>
                </c:pt>
                <c:pt idx="39">
                  <c:v>-0.004</c:v>
                </c:pt>
                <c:pt idx="40">
                  <c:v>0.13928</c:v>
                </c:pt>
                <c:pt idx="41">
                  <c:v>-0.00355</c:v>
                </c:pt>
                <c:pt idx="42">
                  <c:v>0.00356</c:v>
                </c:pt>
                <c:pt idx="43">
                  <c:v>-0.12879</c:v>
                </c:pt>
                <c:pt idx="44">
                  <c:v>-0.0082</c:v>
                </c:pt>
                <c:pt idx="45">
                  <c:v>0.02479</c:v>
                </c:pt>
                <c:pt idx="46">
                  <c:v>0.05548</c:v>
                </c:pt>
                <c:pt idx="47">
                  <c:v>0.01923</c:v>
                </c:pt>
                <c:pt idx="48">
                  <c:v>-0.09811</c:v>
                </c:pt>
                <c:pt idx="49">
                  <c:v>0.09941</c:v>
                </c:pt>
                <c:pt idx="50">
                  <c:v>-0.01533</c:v>
                </c:pt>
                <c:pt idx="51">
                  <c:v>-0.04669</c:v>
                </c:pt>
                <c:pt idx="52">
                  <c:v>0.11331</c:v>
                </c:pt>
                <c:pt idx="53">
                  <c:v>-0.07011</c:v>
                </c:pt>
                <c:pt idx="54">
                  <c:v>0.07143</c:v>
                </c:pt>
                <c:pt idx="55">
                  <c:v>0.01763</c:v>
                </c:pt>
                <c:pt idx="56">
                  <c:v>-0.00733</c:v>
                </c:pt>
                <c:pt idx="57">
                  <c:v>0.01845</c:v>
                </c:pt>
                <c:pt idx="58">
                  <c:v>-0.02957</c:v>
                </c:pt>
                <c:pt idx="59">
                  <c:v>0.03008</c:v>
                </c:pt>
              </c:numCache>
            </c:numRef>
          </c:yVal>
          <c:smooth val="0"/>
        </c:ser>
        <c:ser>
          <c:idx val="1"/>
          <c:order val="1"/>
          <c:tx>
            <c:v>Estimated Returns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Returns!$B$7:$B$66</c:f>
              <c:numCache>
                <c:ptCount val="60"/>
                <c:pt idx="0">
                  <c:v>0.12921</c:v>
                </c:pt>
                <c:pt idx="1">
                  <c:v>0.04205</c:v>
                </c:pt>
                <c:pt idx="2">
                  <c:v>0.02517</c:v>
                </c:pt>
                <c:pt idx="3">
                  <c:v>-0.01529</c:v>
                </c:pt>
                <c:pt idx="4">
                  <c:v>0.00633</c:v>
                </c:pt>
                <c:pt idx="5">
                  <c:v>0.04754</c:v>
                </c:pt>
                <c:pt idx="6">
                  <c:v>0.04711</c:v>
                </c:pt>
                <c:pt idx="7">
                  <c:v>0.03577</c:v>
                </c:pt>
                <c:pt idx="8">
                  <c:v>-0.02057</c:v>
                </c:pt>
                <c:pt idx="9">
                  <c:v>-0.21831</c:v>
                </c:pt>
                <c:pt idx="10">
                  <c:v>-0.07504</c:v>
                </c:pt>
                <c:pt idx="11">
                  <c:v>0.06866</c:v>
                </c:pt>
                <c:pt idx="12">
                  <c:v>0.04528</c:v>
                </c:pt>
                <c:pt idx="13">
                  <c:v>0.04955</c:v>
                </c:pt>
                <c:pt idx="14">
                  <c:v>-0.02226</c:v>
                </c:pt>
                <c:pt idx="15">
                  <c:v>0.01073</c:v>
                </c:pt>
                <c:pt idx="16">
                  <c:v>0.00391</c:v>
                </c:pt>
                <c:pt idx="17">
                  <c:v>0.04911</c:v>
                </c:pt>
                <c:pt idx="18">
                  <c:v>-0.00615</c:v>
                </c:pt>
                <c:pt idx="19">
                  <c:v>-0.02829</c:v>
                </c:pt>
                <c:pt idx="20">
                  <c:v>0.03794</c:v>
                </c:pt>
                <c:pt idx="21">
                  <c:v>0.02208</c:v>
                </c:pt>
                <c:pt idx="22">
                  <c:v>-0.01474</c:v>
                </c:pt>
                <c:pt idx="23">
                  <c:v>0.01985</c:v>
                </c:pt>
                <c:pt idx="24">
                  <c:v>0.06734</c:v>
                </c:pt>
                <c:pt idx="25">
                  <c:v>-0.01837</c:v>
                </c:pt>
                <c:pt idx="26">
                  <c:v>0.02154</c:v>
                </c:pt>
                <c:pt idx="27">
                  <c:v>0.04761</c:v>
                </c:pt>
                <c:pt idx="28">
                  <c:v>0.03871</c:v>
                </c:pt>
                <c:pt idx="29">
                  <c:v>-0.00244</c:v>
                </c:pt>
                <c:pt idx="30">
                  <c:v>0.08187</c:v>
                </c:pt>
                <c:pt idx="31">
                  <c:v>0.02012</c:v>
                </c:pt>
                <c:pt idx="32">
                  <c:v>-0.00292</c:v>
                </c:pt>
                <c:pt idx="33">
                  <c:v>-0.02848</c:v>
                </c:pt>
                <c:pt idx="34">
                  <c:v>0.0196</c:v>
                </c:pt>
                <c:pt idx="35">
                  <c:v>0.02087</c:v>
                </c:pt>
                <c:pt idx="36">
                  <c:v>-0.06799</c:v>
                </c:pt>
                <c:pt idx="37">
                  <c:v>0.01392</c:v>
                </c:pt>
                <c:pt idx="38">
                  <c:v>0.02331</c:v>
                </c:pt>
                <c:pt idx="39">
                  <c:v>-0.02735</c:v>
                </c:pt>
                <c:pt idx="40">
                  <c:v>0.08822</c:v>
                </c:pt>
                <c:pt idx="41">
                  <c:v>-0.00602</c:v>
                </c:pt>
                <c:pt idx="42">
                  <c:v>-0.00432</c:v>
                </c:pt>
                <c:pt idx="43">
                  <c:v>-0.08745</c:v>
                </c:pt>
                <c:pt idx="44">
                  <c:v>-0.04902</c:v>
                </c:pt>
                <c:pt idx="45">
                  <c:v>-0.01004</c:v>
                </c:pt>
                <c:pt idx="46">
                  <c:v>0.06309</c:v>
                </c:pt>
                <c:pt idx="47">
                  <c:v>0.02805</c:v>
                </c:pt>
                <c:pt idx="48">
                  <c:v>0.04251</c:v>
                </c:pt>
                <c:pt idx="49">
                  <c:v>0.07356</c:v>
                </c:pt>
                <c:pt idx="50">
                  <c:v>0.02449</c:v>
                </c:pt>
                <c:pt idx="51">
                  <c:v>0.0031</c:v>
                </c:pt>
                <c:pt idx="52">
                  <c:v>0.03994</c:v>
                </c:pt>
                <c:pt idx="53">
                  <c:v>-0.042</c:v>
                </c:pt>
                <c:pt idx="54">
                  <c:v>0.0453</c:v>
                </c:pt>
                <c:pt idx="55">
                  <c:v>0.02425</c:v>
                </c:pt>
                <c:pt idx="56">
                  <c:v>-0.01332</c:v>
                </c:pt>
                <c:pt idx="57">
                  <c:v>0.01561</c:v>
                </c:pt>
                <c:pt idx="58">
                  <c:v>-0.03827</c:v>
                </c:pt>
                <c:pt idx="59">
                  <c:v>0.10476</c:v>
                </c:pt>
              </c:numCache>
            </c:numRef>
          </c:xVal>
          <c:yVal>
            <c:numRef>
              <c:f>Regression!$C$83:$C$142</c:f>
              <c:numCache/>
            </c:numRef>
          </c:yVal>
          <c:smooth val="0"/>
        </c:ser>
        <c:axId val="9132932"/>
        <c:axId val="15087525"/>
      </c:scatterChart>
      <c:valAx>
        <c:axId val="9132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Returns on the Market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087525"/>
        <c:crosses val="autoZero"/>
        <c:crossBetween val="midCat"/>
        <c:dispUnits/>
      </c:valAx>
      <c:valAx>
        <c:axId val="15087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Returns on Alco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1329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36</xdr:row>
      <xdr:rowOff>57150</xdr:rowOff>
    </xdr:from>
    <xdr:to>
      <xdr:col>13</xdr:col>
      <xdr:colOff>457200</xdr:colOff>
      <xdr:row>49</xdr:row>
      <xdr:rowOff>114300</xdr:rowOff>
    </xdr:to>
    <xdr:graphicFrame>
      <xdr:nvGraphicFramePr>
        <xdr:cNvPr id="1" name="SML_Plot"/>
        <xdr:cNvGraphicFramePr/>
      </xdr:nvGraphicFramePr>
      <xdr:xfrm>
        <a:off x="4400550" y="5943600"/>
        <a:ext cx="45148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86</xdr:row>
      <xdr:rowOff>76200</xdr:rowOff>
    </xdr:from>
    <xdr:to>
      <xdr:col>15</xdr:col>
      <xdr:colOff>304800</xdr:colOff>
      <xdr:row>106</xdr:row>
      <xdr:rowOff>76200</xdr:rowOff>
    </xdr:to>
    <xdr:graphicFrame>
      <xdr:nvGraphicFramePr>
        <xdr:cNvPr id="2" name="Chart 3"/>
        <xdr:cNvGraphicFramePr/>
      </xdr:nvGraphicFramePr>
      <xdr:xfrm>
        <a:off x="4114800" y="14125575"/>
        <a:ext cx="59436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M73"/>
  <sheetViews>
    <sheetView workbookViewId="0" topLeftCell="A39">
      <selection activeCell="C72" sqref="C72"/>
    </sheetView>
  </sheetViews>
  <sheetFormatPr defaultColWidth="9.140625" defaultRowHeight="12.75"/>
  <sheetData>
    <row r="4" spans="1:39" ht="12.75">
      <c r="A4" s="1"/>
      <c r="B4" s="2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2.75">
      <c r="A5" s="1" t="s">
        <v>2</v>
      </c>
      <c r="B5" s="1"/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23</v>
      </c>
      <c r="X5" s="1" t="s">
        <v>24</v>
      </c>
      <c r="Y5" s="1" t="s">
        <v>25</v>
      </c>
      <c r="Z5" s="1" t="s">
        <v>26</v>
      </c>
      <c r="AA5" s="1" t="s">
        <v>27</v>
      </c>
      <c r="AB5" s="1" t="s">
        <v>28</v>
      </c>
      <c r="AC5" s="1" t="s">
        <v>29</v>
      </c>
      <c r="AD5" s="1" t="s">
        <v>30</v>
      </c>
      <c r="AE5" s="1" t="s">
        <v>31</v>
      </c>
      <c r="AF5" s="1" t="s">
        <v>32</v>
      </c>
      <c r="AG5" s="1" t="s">
        <v>33</v>
      </c>
      <c r="AH5" s="1" t="s">
        <v>34</v>
      </c>
      <c r="AI5" s="1" t="s">
        <v>35</v>
      </c>
      <c r="AJ5" s="1" t="s">
        <v>36</v>
      </c>
      <c r="AK5" s="1" t="s">
        <v>37</v>
      </c>
      <c r="AL5" s="1" t="s">
        <v>38</v>
      </c>
      <c r="AM5" s="1" t="s">
        <v>39</v>
      </c>
    </row>
    <row r="6" spans="1:39" ht="12.75">
      <c r="A6" s="1" t="s">
        <v>40</v>
      </c>
      <c r="B6" s="1" t="s">
        <v>41</v>
      </c>
      <c r="C6" s="1">
        <v>1378810</v>
      </c>
      <c r="D6" s="1">
        <v>2470310</v>
      </c>
      <c r="E6" s="1">
        <v>11565710</v>
      </c>
      <c r="F6" s="1">
        <v>12484510</v>
      </c>
      <c r="G6" s="1">
        <v>12705510</v>
      </c>
      <c r="H6" s="1">
        <v>19121610</v>
      </c>
      <c r="I6" s="1">
        <v>19416210</v>
      </c>
      <c r="J6" s="1">
        <v>29765910</v>
      </c>
      <c r="K6" s="1">
        <v>30229010</v>
      </c>
      <c r="L6" s="1">
        <v>36960410</v>
      </c>
      <c r="M6" s="1">
        <v>37006410</v>
      </c>
      <c r="N6" s="1">
        <v>37033410</v>
      </c>
      <c r="O6" s="1">
        <v>37083810</v>
      </c>
      <c r="P6" s="1">
        <v>42307410</v>
      </c>
      <c r="Q6" s="1">
        <v>43850610</v>
      </c>
      <c r="R6" s="1">
        <v>45067910</v>
      </c>
      <c r="S6" s="1">
        <v>45850610</v>
      </c>
      <c r="T6" s="1">
        <v>45870210</v>
      </c>
      <c r="U6" s="1">
        <v>47816010</v>
      </c>
      <c r="V6" s="1">
        <v>48417010</v>
      </c>
      <c r="W6" s="1">
        <v>49904010</v>
      </c>
      <c r="X6" s="1">
        <v>50221010</v>
      </c>
      <c r="Y6" s="1">
        <v>51369610</v>
      </c>
      <c r="Z6" s="1">
        <v>54626810</v>
      </c>
      <c r="AA6" s="1">
        <v>54634710</v>
      </c>
      <c r="AB6" s="1">
        <v>62671710</v>
      </c>
      <c r="AC6" s="1">
        <v>66581510</v>
      </c>
      <c r="AD6" s="1">
        <v>69846210</v>
      </c>
      <c r="AE6" s="1">
        <v>71726510</v>
      </c>
      <c r="AF6" s="1">
        <v>71815410</v>
      </c>
      <c r="AG6" s="1">
        <v>77434710</v>
      </c>
      <c r="AH6" s="1">
        <v>80660510</v>
      </c>
      <c r="AI6" s="1">
        <v>80685710</v>
      </c>
      <c r="AJ6" s="1">
        <v>85178310</v>
      </c>
      <c r="AK6" s="1">
        <v>90212010</v>
      </c>
      <c r="AL6" s="1">
        <v>90476760</v>
      </c>
      <c r="AM6" s="1">
        <v>93448810</v>
      </c>
    </row>
    <row r="7" spans="1:39" ht="12.75">
      <c r="A7" s="1">
        <v>8701</v>
      </c>
      <c r="B7" s="1">
        <v>0.12921</v>
      </c>
      <c r="C7" s="1">
        <v>0.12836</v>
      </c>
      <c r="D7" s="1">
        <v>0.17694</v>
      </c>
      <c r="E7" s="1">
        <v>0.07246</v>
      </c>
      <c r="F7" s="1">
        <v>0.09941</v>
      </c>
      <c r="G7" s="1">
        <v>0.08333</v>
      </c>
      <c r="H7" s="1">
        <v>0.12914</v>
      </c>
      <c r="I7" s="1">
        <v>0.13676</v>
      </c>
      <c r="J7" s="1">
        <v>0.23333</v>
      </c>
      <c r="K7" s="1">
        <v>0.18004</v>
      </c>
      <c r="L7" s="1">
        <v>0.1657</v>
      </c>
      <c r="M7" s="1">
        <v>-0.06604</v>
      </c>
      <c r="N7" s="1">
        <v>0.12336</v>
      </c>
      <c r="O7" s="1">
        <v>0.08757</v>
      </c>
      <c r="P7" s="1">
        <v>0.12037</v>
      </c>
      <c r="Q7" s="1">
        <v>0.08879</v>
      </c>
      <c r="R7" s="1">
        <v>0.09602</v>
      </c>
      <c r="S7" s="1">
        <v>0.07797</v>
      </c>
      <c r="T7" s="1">
        <v>0.03236</v>
      </c>
      <c r="U7" s="1">
        <v>0.15238</v>
      </c>
      <c r="V7" s="1">
        <v>0.22222</v>
      </c>
      <c r="W7" s="1">
        <v>0.13867</v>
      </c>
      <c r="X7" s="1">
        <v>0.30769</v>
      </c>
      <c r="Y7" s="1">
        <v>-0.02778</v>
      </c>
      <c r="Z7" s="1">
        <v>0.21101</v>
      </c>
      <c r="AA7" s="1">
        <v>0.25306</v>
      </c>
      <c r="AB7" s="1">
        <v>0.215</v>
      </c>
      <c r="AC7" s="1">
        <v>0.27668</v>
      </c>
      <c r="AD7" s="1">
        <v>0.11712</v>
      </c>
      <c r="AE7" s="1">
        <v>0.1747</v>
      </c>
      <c r="AF7" s="1">
        <v>0.22609</v>
      </c>
      <c r="AG7" s="1">
        <v>0.2011</v>
      </c>
      <c r="AH7" s="1">
        <v>0.11076</v>
      </c>
      <c r="AI7" s="1">
        <v>0.14567</v>
      </c>
      <c r="AJ7" s="1">
        <v>0.05764</v>
      </c>
      <c r="AK7" s="1">
        <v>0.20245</v>
      </c>
      <c r="AL7" s="1">
        <v>0.07955</v>
      </c>
      <c r="AM7" s="1">
        <v>0.16418</v>
      </c>
    </row>
    <row r="8" spans="1:39" ht="12.75">
      <c r="A8" s="1">
        <v>8702</v>
      </c>
      <c r="B8" s="1">
        <v>0.04205</v>
      </c>
      <c r="C8" s="1">
        <v>0.07556</v>
      </c>
      <c r="D8" s="1">
        <v>0.0202</v>
      </c>
      <c r="E8" s="1">
        <v>0.06419</v>
      </c>
      <c r="F8" s="1">
        <v>0.15846</v>
      </c>
      <c r="G8" s="1">
        <v>0.08015</v>
      </c>
      <c r="H8" s="1">
        <v>0.05279</v>
      </c>
      <c r="I8" s="1">
        <v>0.00271</v>
      </c>
      <c r="J8" s="1">
        <v>0.15676</v>
      </c>
      <c r="K8" s="1">
        <v>-0.04199</v>
      </c>
      <c r="L8" s="1">
        <v>0.03117</v>
      </c>
      <c r="M8" s="1">
        <v>0.0404</v>
      </c>
      <c r="N8" s="1">
        <v>0.04935</v>
      </c>
      <c r="O8" s="1">
        <v>0.01039</v>
      </c>
      <c r="P8" s="1">
        <v>0.04408</v>
      </c>
      <c r="Q8" s="1">
        <v>0.06796</v>
      </c>
      <c r="R8" s="1">
        <v>0.06624</v>
      </c>
      <c r="S8" s="1">
        <v>0.07233</v>
      </c>
      <c r="T8" s="1">
        <v>0.09404</v>
      </c>
      <c r="U8" s="1">
        <v>0.14512</v>
      </c>
      <c r="V8" s="1">
        <v>-0.09091</v>
      </c>
      <c r="W8" s="1">
        <v>0.03981</v>
      </c>
      <c r="X8" s="1">
        <v>0</v>
      </c>
      <c r="Y8" s="1">
        <v>0</v>
      </c>
      <c r="Z8" s="1">
        <v>0.03788</v>
      </c>
      <c r="AA8" s="1">
        <v>-0.05202</v>
      </c>
      <c r="AB8" s="1">
        <v>-0.0535</v>
      </c>
      <c r="AC8" s="1">
        <v>0.02477</v>
      </c>
      <c r="AD8" s="1">
        <v>0.00806</v>
      </c>
      <c r="AE8" s="1">
        <v>0.23077</v>
      </c>
      <c r="AF8" s="1">
        <v>-0.04113</v>
      </c>
      <c r="AG8" s="1">
        <v>-0.00083</v>
      </c>
      <c r="AH8" s="1">
        <v>0.0963</v>
      </c>
      <c r="AI8" s="1">
        <v>0.03436</v>
      </c>
      <c r="AJ8" s="1">
        <v>0.10427</v>
      </c>
      <c r="AK8" s="1">
        <v>-0.03622</v>
      </c>
      <c r="AL8" s="1">
        <v>0.0807</v>
      </c>
      <c r="AM8" s="1">
        <v>0.08491</v>
      </c>
    </row>
    <row r="9" spans="1:39" ht="12.75">
      <c r="A9" s="1">
        <v>8703</v>
      </c>
      <c r="B9" s="1">
        <v>0.02517</v>
      </c>
      <c r="C9" s="1">
        <v>-0.0198</v>
      </c>
      <c r="D9" s="1">
        <v>-0.03713</v>
      </c>
      <c r="E9" s="1">
        <v>-0.0127</v>
      </c>
      <c r="F9" s="1">
        <v>-0.05435</v>
      </c>
      <c r="G9" s="1">
        <v>-0.01434</v>
      </c>
      <c r="H9" s="1">
        <v>0.02574</v>
      </c>
      <c r="I9" s="1">
        <v>0.0027</v>
      </c>
      <c r="J9" s="1">
        <v>0.12056</v>
      </c>
      <c r="K9" s="1">
        <v>0.0941</v>
      </c>
      <c r="L9" s="1">
        <v>0.0206</v>
      </c>
      <c r="M9" s="1">
        <v>-0.07301</v>
      </c>
      <c r="N9" s="1">
        <v>0.0099</v>
      </c>
      <c r="O9" s="1">
        <v>-0.01388</v>
      </c>
      <c r="P9" s="1">
        <v>-0.00728</v>
      </c>
      <c r="Q9" s="1">
        <v>0.03297</v>
      </c>
      <c r="R9" s="1">
        <v>-0.03823</v>
      </c>
      <c r="S9" s="1">
        <v>0.04457</v>
      </c>
      <c r="T9" s="1">
        <v>-0.0212</v>
      </c>
      <c r="U9" s="1">
        <v>0.02609</v>
      </c>
      <c r="V9" s="1">
        <v>0</v>
      </c>
      <c r="W9" s="1">
        <v>-0.03604</v>
      </c>
      <c r="X9" s="1">
        <v>0.58824</v>
      </c>
      <c r="Y9" s="1">
        <v>-0.04286</v>
      </c>
      <c r="Z9" s="1">
        <v>0.09559</v>
      </c>
      <c r="AA9" s="1">
        <v>0.04626</v>
      </c>
      <c r="AB9" s="1">
        <v>0.15789</v>
      </c>
      <c r="AC9" s="1">
        <v>-0.01873</v>
      </c>
      <c r="AD9" s="1">
        <v>0.03252</v>
      </c>
      <c r="AE9" s="1">
        <v>0.0625</v>
      </c>
      <c r="AF9" s="1">
        <v>0.01627</v>
      </c>
      <c r="AG9" s="1">
        <v>0.06005</v>
      </c>
      <c r="AH9" s="1">
        <v>-0.02611</v>
      </c>
      <c r="AI9" s="1">
        <v>0.08106</v>
      </c>
      <c r="AJ9" s="1">
        <v>-0.02352</v>
      </c>
      <c r="AK9" s="1">
        <v>0.04244</v>
      </c>
      <c r="AL9" s="1">
        <v>0.09091</v>
      </c>
      <c r="AM9" s="1">
        <v>0.00849</v>
      </c>
    </row>
    <row r="10" spans="1:39" ht="12.75">
      <c r="A10" s="1">
        <v>8704</v>
      </c>
      <c r="B10" s="1">
        <v>-0.01529</v>
      </c>
      <c r="C10" s="1">
        <v>0.0101</v>
      </c>
      <c r="D10" s="1">
        <v>-0.0874</v>
      </c>
      <c r="E10" s="1">
        <v>0.01948</v>
      </c>
      <c r="F10" s="1">
        <v>0.07553</v>
      </c>
      <c r="G10" s="1">
        <v>0.09091</v>
      </c>
      <c r="H10" s="1">
        <v>-0.06831</v>
      </c>
      <c r="I10" s="1">
        <v>-0.05466</v>
      </c>
      <c r="J10" s="1">
        <v>-0.04603</v>
      </c>
      <c r="K10" s="1">
        <v>0.0102</v>
      </c>
      <c r="L10" s="1">
        <v>-0.01311</v>
      </c>
      <c r="M10" s="1">
        <v>-0.01053</v>
      </c>
      <c r="N10" s="1">
        <v>-0.10402</v>
      </c>
      <c r="O10" s="1">
        <v>-0.05526</v>
      </c>
      <c r="P10" s="1">
        <v>-0.07219</v>
      </c>
      <c r="Q10" s="1">
        <v>0.13652</v>
      </c>
      <c r="R10" s="1">
        <v>-0.07113</v>
      </c>
      <c r="S10" s="1">
        <v>-0.10198</v>
      </c>
      <c r="T10" s="1">
        <v>-0.0177</v>
      </c>
      <c r="U10" s="1">
        <v>-0.01554</v>
      </c>
      <c r="V10" s="1">
        <v>-0.3</v>
      </c>
      <c r="W10" s="1">
        <v>-0.03756</v>
      </c>
      <c r="X10" s="1">
        <v>0.18519</v>
      </c>
      <c r="Y10" s="1">
        <v>-0.10448</v>
      </c>
      <c r="Z10" s="1">
        <v>0.00671</v>
      </c>
      <c r="AA10" s="1">
        <v>-0.06803</v>
      </c>
      <c r="AB10" s="1">
        <v>-0.02652</v>
      </c>
      <c r="AC10" s="1">
        <v>0.00617</v>
      </c>
      <c r="AD10" s="1">
        <v>-0.06299</v>
      </c>
      <c r="AE10" s="1">
        <v>-0.05882</v>
      </c>
      <c r="AF10" s="1">
        <v>-0.01909</v>
      </c>
      <c r="AG10" s="1">
        <v>0.02397</v>
      </c>
      <c r="AH10" s="1">
        <v>0.00268</v>
      </c>
      <c r="AI10" s="1">
        <v>0.01238</v>
      </c>
      <c r="AJ10" s="1">
        <v>0.07522</v>
      </c>
      <c r="AK10" s="1">
        <v>-0.06107</v>
      </c>
      <c r="AL10" s="1">
        <v>0.10266</v>
      </c>
      <c r="AM10" s="1">
        <v>-0.06061</v>
      </c>
    </row>
    <row r="11" spans="1:39" ht="12.75">
      <c r="A11" s="1">
        <v>8705</v>
      </c>
      <c r="B11" s="1">
        <v>0.00633</v>
      </c>
      <c r="C11" s="1">
        <v>-0.0261</v>
      </c>
      <c r="D11" s="1">
        <v>-0.00518</v>
      </c>
      <c r="E11" s="1">
        <v>-0.03822</v>
      </c>
      <c r="F11" s="1">
        <v>-0.00458</v>
      </c>
      <c r="G11" s="1">
        <v>-0.0072</v>
      </c>
      <c r="H11" s="1">
        <v>0.00587</v>
      </c>
      <c r="I11" s="1">
        <v>0.02586</v>
      </c>
      <c r="J11" s="1">
        <v>-0.02632</v>
      </c>
      <c r="K11" s="1">
        <v>0.01472</v>
      </c>
      <c r="L11" s="1">
        <v>0.00483</v>
      </c>
      <c r="M11" s="1">
        <v>0.03191</v>
      </c>
      <c r="N11" s="1">
        <v>0.19008</v>
      </c>
      <c r="O11" s="1">
        <v>0.09192</v>
      </c>
      <c r="P11" s="1">
        <v>0.00288</v>
      </c>
      <c r="Q11" s="1">
        <v>0</v>
      </c>
      <c r="R11" s="1">
        <v>0.01802</v>
      </c>
      <c r="S11" s="1">
        <v>0.01262</v>
      </c>
      <c r="T11" s="1">
        <v>0.04805</v>
      </c>
      <c r="U11" s="1">
        <v>-0.00809</v>
      </c>
      <c r="V11" s="1">
        <v>0.42857</v>
      </c>
      <c r="W11" s="1">
        <v>-0.04634</v>
      </c>
      <c r="X11" s="1">
        <v>0.28125</v>
      </c>
      <c r="Y11" s="1">
        <v>0.2</v>
      </c>
      <c r="Z11" s="1">
        <v>0.02</v>
      </c>
      <c r="AA11" s="1">
        <v>-0.1073</v>
      </c>
      <c r="AB11" s="1">
        <v>0.06615</v>
      </c>
      <c r="AC11" s="1">
        <v>-0.03681</v>
      </c>
      <c r="AD11" s="1">
        <v>-0.0084</v>
      </c>
      <c r="AE11" s="1">
        <v>0.0625</v>
      </c>
      <c r="AF11" s="1">
        <v>0.02246</v>
      </c>
      <c r="AG11" s="1">
        <v>-0.10928</v>
      </c>
      <c r="AH11" s="1">
        <v>-0.00267</v>
      </c>
      <c r="AI11" s="1">
        <v>0.03976</v>
      </c>
      <c r="AJ11" s="1">
        <v>0.01235</v>
      </c>
      <c r="AK11" s="1">
        <v>-0.04119</v>
      </c>
      <c r="AL11" s="1">
        <v>0.09615</v>
      </c>
      <c r="AM11" s="1">
        <v>-0.02222</v>
      </c>
    </row>
    <row r="12" spans="1:39" ht="12.75">
      <c r="A12" s="1">
        <v>8706</v>
      </c>
      <c r="B12" s="1">
        <v>0.04754</v>
      </c>
      <c r="C12" s="1">
        <v>0.07494</v>
      </c>
      <c r="D12" s="1">
        <v>0.07163</v>
      </c>
      <c r="E12" s="1">
        <v>0.14238</v>
      </c>
      <c r="F12" s="1">
        <v>0.08166</v>
      </c>
      <c r="G12" s="1">
        <v>-0.0473</v>
      </c>
      <c r="H12" s="1">
        <v>0.04443</v>
      </c>
      <c r="I12" s="1">
        <v>0.05322</v>
      </c>
      <c r="J12" s="1">
        <v>-0.03243</v>
      </c>
      <c r="K12" s="1">
        <v>0.07184</v>
      </c>
      <c r="L12" s="1">
        <v>0.05202</v>
      </c>
      <c r="M12" s="1">
        <v>0.15959</v>
      </c>
      <c r="N12" s="1">
        <v>0.03009</v>
      </c>
      <c r="O12" s="1">
        <v>0.01429</v>
      </c>
      <c r="P12" s="1">
        <v>0.12138</v>
      </c>
      <c r="Q12" s="1">
        <v>0.03611</v>
      </c>
      <c r="R12" s="1">
        <v>0.04444</v>
      </c>
      <c r="S12" s="1">
        <v>0.14081</v>
      </c>
      <c r="T12" s="1">
        <v>-0.0384</v>
      </c>
      <c r="U12" s="1">
        <v>0.06831</v>
      </c>
      <c r="V12" s="1">
        <v>0.15</v>
      </c>
      <c r="W12" s="1">
        <v>0.0844</v>
      </c>
      <c r="X12" s="1">
        <v>-0.19512</v>
      </c>
      <c r="Y12" s="1">
        <v>0.25</v>
      </c>
      <c r="Z12" s="1">
        <v>0.00658</v>
      </c>
      <c r="AA12" s="1">
        <v>0.02469</v>
      </c>
      <c r="AB12" s="1">
        <v>0.07721</v>
      </c>
      <c r="AC12" s="1">
        <v>0.08586</v>
      </c>
      <c r="AD12" s="1">
        <v>0.07759</v>
      </c>
      <c r="AE12" s="1">
        <v>0.11765</v>
      </c>
      <c r="AF12" s="1">
        <v>0.05857</v>
      </c>
      <c r="AG12" s="1">
        <v>0.03846</v>
      </c>
      <c r="AH12" s="1">
        <v>0.04852</v>
      </c>
      <c r="AI12" s="1">
        <v>0.08353</v>
      </c>
      <c r="AJ12" s="1">
        <v>0.0922</v>
      </c>
      <c r="AK12" s="1">
        <v>-0.0085</v>
      </c>
      <c r="AL12" s="1">
        <v>0.09023</v>
      </c>
      <c r="AM12" s="1">
        <v>0.06642</v>
      </c>
    </row>
    <row r="13" spans="1:39" ht="12.75">
      <c r="A13" s="1">
        <v>8707</v>
      </c>
      <c r="B13" s="1">
        <v>0.04711</v>
      </c>
      <c r="C13" s="1">
        <v>0.07692</v>
      </c>
      <c r="D13" s="1">
        <v>0.07262</v>
      </c>
      <c r="E13" s="1">
        <v>0</v>
      </c>
      <c r="F13" s="1">
        <v>0.11325</v>
      </c>
      <c r="G13" s="1">
        <v>0.09574</v>
      </c>
      <c r="H13" s="1">
        <v>0.07022</v>
      </c>
      <c r="I13" s="1">
        <v>0.08436</v>
      </c>
      <c r="J13" s="1">
        <v>0</v>
      </c>
      <c r="K13" s="1">
        <v>0.00938</v>
      </c>
      <c r="L13" s="1">
        <v>0.08966</v>
      </c>
      <c r="M13" s="1">
        <v>0.10714</v>
      </c>
      <c r="N13" s="1">
        <v>0.0364</v>
      </c>
      <c r="O13" s="1">
        <v>0.17513</v>
      </c>
      <c r="P13" s="1">
        <v>0.02577</v>
      </c>
      <c r="Q13" s="1">
        <v>0.02424</v>
      </c>
      <c r="R13" s="1">
        <v>0.07234</v>
      </c>
      <c r="S13" s="1">
        <v>0.12948</v>
      </c>
      <c r="T13" s="1">
        <v>0.14715</v>
      </c>
      <c r="U13" s="1">
        <v>0.03673</v>
      </c>
      <c r="V13" s="1">
        <v>0.6087</v>
      </c>
      <c r="W13" s="1">
        <v>0.12085</v>
      </c>
      <c r="X13" s="1">
        <v>0.18182</v>
      </c>
      <c r="Y13" s="1">
        <v>0.46667</v>
      </c>
      <c r="Z13" s="1">
        <v>0.06863</v>
      </c>
      <c r="AA13" s="1">
        <v>0.04016</v>
      </c>
      <c r="AB13" s="1">
        <v>0.12628</v>
      </c>
      <c r="AC13" s="1">
        <v>0.02941</v>
      </c>
      <c r="AD13" s="1">
        <v>0.024</v>
      </c>
      <c r="AE13" s="1">
        <v>0.35439</v>
      </c>
      <c r="AF13" s="1">
        <v>0.09763</v>
      </c>
      <c r="AG13" s="1">
        <v>-0.00463</v>
      </c>
      <c r="AH13" s="1">
        <v>0.10797</v>
      </c>
      <c r="AI13" s="1">
        <v>0.08197</v>
      </c>
      <c r="AJ13" s="1">
        <v>0.02996</v>
      </c>
      <c r="AK13" s="1">
        <v>0.21429</v>
      </c>
      <c r="AL13" s="1">
        <v>-0.00287</v>
      </c>
      <c r="AM13" s="1">
        <v>0.11419</v>
      </c>
    </row>
    <row r="14" spans="1:39" ht="12.75">
      <c r="A14" s="1">
        <v>8708</v>
      </c>
      <c r="B14" s="1">
        <v>0.03577</v>
      </c>
      <c r="C14" s="1">
        <v>-0.05679</v>
      </c>
      <c r="D14" s="1">
        <v>0.16877</v>
      </c>
      <c r="E14" s="1">
        <v>0.01462</v>
      </c>
      <c r="F14" s="1">
        <v>0.03903</v>
      </c>
      <c r="G14" s="1">
        <v>-0.01023</v>
      </c>
      <c r="H14" s="1">
        <v>0.06299</v>
      </c>
      <c r="I14" s="1">
        <v>-0.01481</v>
      </c>
      <c r="J14" s="1">
        <v>0.1028</v>
      </c>
      <c r="K14" s="1">
        <v>0.06906</v>
      </c>
      <c r="L14" s="1">
        <v>0.05485</v>
      </c>
      <c r="M14" s="1">
        <v>-0.02419</v>
      </c>
      <c r="N14" s="1">
        <v>0.02183</v>
      </c>
      <c r="O14" s="1">
        <v>0.01857</v>
      </c>
      <c r="P14" s="1">
        <v>0.0201</v>
      </c>
      <c r="Q14" s="1">
        <v>0.00888</v>
      </c>
      <c r="R14" s="1">
        <v>0.01786</v>
      </c>
      <c r="S14" s="1">
        <v>0.03902</v>
      </c>
      <c r="T14" s="1">
        <v>0.02094</v>
      </c>
      <c r="U14" s="1">
        <v>0.05165</v>
      </c>
      <c r="V14" s="1">
        <v>-0.16216</v>
      </c>
      <c r="W14" s="1">
        <v>0</v>
      </c>
      <c r="X14" s="1">
        <v>-0.12821</v>
      </c>
      <c r="Y14" s="1">
        <v>-0.06061</v>
      </c>
      <c r="Z14" s="1">
        <v>-0.00612</v>
      </c>
      <c r="AA14" s="1">
        <v>0.16834</v>
      </c>
      <c r="AB14" s="1">
        <v>-0.07273</v>
      </c>
      <c r="AC14" s="1">
        <v>0.05714</v>
      </c>
      <c r="AD14" s="1">
        <v>0.07031</v>
      </c>
      <c r="AE14" s="1">
        <v>-0.09585</v>
      </c>
      <c r="AF14" s="1">
        <v>0.19822</v>
      </c>
      <c r="AG14" s="1">
        <v>0.04335</v>
      </c>
      <c r="AH14" s="1">
        <v>-0.01392</v>
      </c>
      <c r="AI14" s="1">
        <v>-0.03687</v>
      </c>
      <c r="AJ14" s="1">
        <v>-0.00727</v>
      </c>
      <c r="AK14" s="1">
        <v>0.03755</v>
      </c>
      <c r="AL14" s="1">
        <v>-0.03458</v>
      </c>
      <c r="AM14" s="1">
        <v>0.03975</v>
      </c>
    </row>
    <row r="15" spans="1:39" ht="12.75">
      <c r="A15" s="1">
        <v>8709</v>
      </c>
      <c r="B15" s="1">
        <v>-0.02057</v>
      </c>
      <c r="C15" s="1">
        <v>0.00476</v>
      </c>
      <c r="D15" s="1">
        <v>-0.03879</v>
      </c>
      <c r="E15" s="1">
        <v>-0.0317</v>
      </c>
      <c r="F15" s="1">
        <v>0.11619</v>
      </c>
      <c r="G15" s="1">
        <v>0.10526</v>
      </c>
      <c r="H15" s="1">
        <v>-0.03891</v>
      </c>
      <c r="I15" s="1">
        <v>0.02757</v>
      </c>
      <c r="J15" s="1">
        <v>-0.08136</v>
      </c>
      <c r="K15" s="1">
        <v>-0.02384</v>
      </c>
      <c r="L15" s="1">
        <v>-0.01072</v>
      </c>
      <c r="M15" s="1">
        <v>-0.06215</v>
      </c>
      <c r="N15" s="1">
        <v>-0.00855</v>
      </c>
      <c r="O15" s="1">
        <v>0.01709</v>
      </c>
      <c r="P15" s="1">
        <v>-0.01852</v>
      </c>
      <c r="Q15" s="1">
        <v>-0.06342</v>
      </c>
      <c r="R15" s="1">
        <v>-0.0274</v>
      </c>
      <c r="S15" s="1">
        <v>-0.10047</v>
      </c>
      <c r="T15" s="1">
        <v>0.12256</v>
      </c>
      <c r="U15" s="1">
        <v>-0.04261</v>
      </c>
      <c r="V15" s="1">
        <v>-0.16129</v>
      </c>
      <c r="W15" s="1">
        <v>-0.05074</v>
      </c>
      <c r="X15" s="1">
        <v>-0.11765</v>
      </c>
      <c r="Y15" s="1">
        <v>0</v>
      </c>
      <c r="Z15" s="1">
        <v>-0.0805</v>
      </c>
      <c r="AA15" s="1">
        <v>0.00332</v>
      </c>
      <c r="AB15" s="1">
        <v>-0.05263</v>
      </c>
      <c r="AC15" s="1">
        <v>-0.03524</v>
      </c>
      <c r="AD15" s="1">
        <v>-0.18889</v>
      </c>
      <c r="AE15" s="1">
        <v>0.2063</v>
      </c>
      <c r="AF15" s="1">
        <v>0.01485</v>
      </c>
      <c r="AG15" s="1">
        <v>-0.10314</v>
      </c>
      <c r="AH15" s="1">
        <v>0.00236</v>
      </c>
      <c r="AI15" s="1">
        <v>-0.01319</v>
      </c>
      <c r="AJ15" s="1">
        <v>-0.01216</v>
      </c>
      <c r="AK15" s="1">
        <v>-0.03182</v>
      </c>
      <c r="AL15" s="1">
        <v>-0.00896</v>
      </c>
      <c r="AM15" s="1">
        <v>0</v>
      </c>
    </row>
    <row r="16" spans="1:39" ht="12.75">
      <c r="A16" s="1">
        <v>8710</v>
      </c>
      <c r="B16" s="1">
        <v>-0.21831</v>
      </c>
      <c r="C16" s="1">
        <v>-0.27014</v>
      </c>
      <c r="D16" s="1">
        <v>-0.22556</v>
      </c>
      <c r="E16" s="1">
        <v>-0.33634</v>
      </c>
      <c r="F16" s="1">
        <v>-0.23533</v>
      </c>
      <c r="G16" s="1">
        <v>-0.26786</v>
      </c>
      <c r="H16" s="1">
        <v>-0.14729</v>
      </c>
      <c r="I16" s="1">
        <v>-0.18546</v>
      </c>
      <c r="J16" s="1">
        <v>-0.34722</v>
      </c>
      <c r="K16" s="1">
        <v>-0.12339</v>
      </c>
      <c r="L16" s="1">
        <v>-0.22967</v>
      </c>
      <c r="M16" s="1">
        <v>-0.38053</v>
      </c>
      <c r="N16" s="1">
        <v>-0.14828</v>
      </c>
      <c r="O16" s="1">
        <v>-0.36765</v>
      </c>
      <c r="P16" s="1">
        <v>-0.15657</v>
      </c>
      <c r="Q16" s="1">
        <v>-0.26614</v>
      </c>
      <c r="R16" s="1">
        <v>-0.15091</v>
      </c>
      <c r="S16" s="1">
        <v>-0.24211</v>
      </c>
      <c r="T16" s="1">
        <v>-0.29425</v>
      </c>
      <c r="U16" s="1">
        <v>-0.1623</v>
      </c>
      <c r="V16" s="1">
        <v>-0.38462</v>
      </c>
      <c r="W16" s="1">
        <v>-0.29754</v>
      </c>
      <c r="X16" s="1">
        <v>-0.2</v>
      </c>
      <c r="Y16" s="1">
        <v>-0.30645</v>
      </c>
      <c r="Z16" s="1">
        <v>-0.20539</v>
      </c>
      <c r="AA16" s="1">
        <v>-0.25497</v>
      </c>
      <c r="AB16" s="1">
        <v>-0.26042</v>
      </c>
      <c r="AC16" s="1">
        <v>-0.2191</v>
      </c>
      <c r="AD16" s="1">
        <v>-0.16895</v>
      </c>
      <c r="AE16" s="1">
        <v>-0.38955</v>
      </c>
      <c r="AF16" s="1">
        <v>-0.21872</v>
      </c>
      <c r="AG16" s="1">
        <v>-0.245</v>
      </c>
      <c r="AH16" s="1">
        <v>-0.11321</v>
      </c>
      <c r="AI16" s="1">
        <v>-0.25134</v>
      </c>
      <c r="AJ16" s="1">
        <v>-0.26119</v>
      </c>
      <c r="AK16" s="1">
        <v>-0.22535</v>
      </c>
      <c r="AL16" s="1">
        <v>-0.18072</v>
      </c>
      <c r="AM16" s="1">
        <v>-0.17417</v>
      </c>
    </row>
    <row r="17" spans="1:39" ht="12.75">
      <c r="A17" s="1">
        <v>8711</v>
      </c>
      <c r="B17" s="1">
        <v>-0.07504</v>
      </c>
      <c r="C17" s="1">
        <v>-0.10805</v>
      </c>
      <c r="D17" s="1">
        <v>-0.1261</v>
      </c>
      <c r="E17" s="1">
        <v>0.08145</v>
      </c>
      <c r="F17" s="1">
        <v>-0.09558</v>
      </c>
      <c r="G17" s="1">
        <v>-0.08195</v>
      </c>
      <c r="H17" s="1">
        <v>-0.09624</v>
      </c>
      <c r="I17" s="1">
        <v>-0.09366</v>
      </c>
      <c r="J17" s="1">
        <v>-0.07801</v>
      </c>
      <c r="K17" s="1">
        <v>-0.1261</v>
      </c>
      <c r="L17" s="1">
        <v>-0.10554</v>
      </c>
      <c r="M17" s="1">
        <v>-0.12857</v>
      </c>
      <c r="N17" s="1">
        <v>-0.10204</v>
      </c>
      <c r="O17" s="1">
        <v>0.03189</v>
      </c>
      <c r="P17" s="1">
        <v>-0.13174</v>
      </c>
      <c r="Q17" s="1">
        <v>-0.0382</v>
      </c>
      <c r="R17" s="1">
        <v>-0.16706</v>
      </c>
      <c r="S17" s="1">
        <v>-0.16667</v>
      </c>
      <c r="T17" s="1">
        <v>-0.06515</v>
      </c>
      <c r="U17" s="1">
        <v>-0.08225</v>
      </c>
      <c r="V17" s="1">
        <v>-0.25</v>
      </c>
      <c r="W17" s="1">
        <v>-0.01911</v>
      </c>
      <c r="X17" s="1">
        <v>-0.125</v>
      </c>
      <c r="Y17" s="1">
        <v>0.04651</v>
      </c>
      <c r="Z17" s="1">
        <v>-0.10169</v>
      </c>
      <c r="AA17" s="1">
        <v>-0.04622</v>
      </c>
      <c r="AB17" s="1">
        <v>-0.15493</v>
      </c>
      <c r="AC17" s="1">
        <v>-0.10446</v>
      </c>
      <c r="AD17" s="1">
        <v>-0.02198</v>
      </c>
      <c r="AE17" s="1">
        <v>0.24981</v>
      </c>
      <c r="AF17" s="1">
        <v>-0.07537</v>
      </c>
      <c r="AG17" s="1">
        <v>-0.12371</v>
      </c>
      <c r="AH17" s="1">
        <v>-0.03351</v>
      </c>
      <c r="AI17" s="1">
        <v>-0.15357</v>
      </c>
      <c r="AJ17" s="1">
        <v>0.07071</v>
      </c>
      <c r="AK17" s="1">
        <v>-0.04558</v>
      </c>
      <c r="AL17" s="1">
        <v>-0.06358</v>
      </c>
      <c r="AM17" s="1">
        <v>-0.048</v>
      </c>
    </row>
    <row r="18" spans="1:39" ht="12.75">
      <c r="A18" s="1">
        <v>8712</v>
      </c>
      <c r="B18" s="1">
        <v>0.06866</v>
      </c>
      <c r="C18" s="1">
        <v>0.19853</v>
      </c>
      <c r="D18" s="1">
        <v>0.19463</v>
      </c>
      <c r="E18" s="1">
        <v>0.10929</v>
      </c>
      <c r="F18" s="1">
        <v>0.01046</v>
      </c>
      <c r="G18" s="1">
        <v>0.16518</v>
      </c>
      <c r="H18" s="1">
        <v>0.03041</v>
      </c>
      <c r="I18" s="1">
        <v>0.04667</v>
      </c>
      <c r="J18" s="1">
        <v>0.14462</v>
      </c>
      <c r="K18" s="1">
        <v>0.03741</v>
      </c>
      <c r="L18" s="1">
        <v>0.04956</v>
      </c>
      <c r="M18" s="1">
        <v>0.04197</v>
      </c>
      <c r="N18" s="1">
        <v>0.12784</v>
      </c>
      <c r="O18" s="1">
        <v>0.22476</v>
      </c>
      <c r="P18" s="1">
        <v>0.12234</v>
      </c>
      <c r="Q18" s="1">
        <v>-0.02928</v>
      </c>
      <c r="R18" s="1">
        <v>0.02006</v>
      </c>
      <c r="S18" s="1">
        <v>0.08833</v>
      </c>
      <c r="T18" s="1">
        <v>0.19443</v>
      </c>
      <c r="U18" s="1">
        <v>0.02568</v>
      </c>
      <c r="V18" s="1">
        <v>0.08333</v>
      </c>
      <c r="W18" s="1">
        <v>0.04948</v>
      </c>
      <c r="X18" s="1">
        <v>-0.04762</v>
      </c>
      <c r="Y18" s="1">
        <v>-0.02222</v>
      </c>
      <c r="Z18" s="1">
        <v>0.30476</v>
      </c>
      <c r="AA18" s="1">
        <v>0.00469</v>
      </c>
      <c r="AB18" s="1">
        <v>0.03371</v>
      </c>
      <c r="AC18" s="1">
        <v>0.10484</v>
      </c>
      <c r="AD18" s="1">
        <v>-0.04598</v>
      </c>
      <c r="AE18" s="1">
        <v>0.175</v>
      </c>
      <c r="AF18" s="1">
        <v>0.00466</v>
      </c>
      <c r="AG18" s="1">
        <v>0.16031</v>
      </c>
      <c r="AH18" s="1">
        <v>0.04155</v>
      </c>
      <c r="AI18" s="1">
        <v>-0.01941</v>
      </c>
      <c r="AJ18" s="1">
        <v>0.14943</v>
      </c>
      <c r="AK18" s="1">
        <v>0.15924</v>
      </c>
      <c r="AL18" s="1">
        <v>0.11905</v>
      </c>
      <c r="AM18" s="1">
        <v>0.03846</v>
      </c>
    </row>
    <row r="19" spans="1:39" ht="12.75">
      <c r="A19" s="1">
        <v>8801</v>
      </c>
      <c r="B19" s="1">
        <v>0.04528</v>
      </c>
      <c r="C19" s="1">
        <v>0.07362</v>
      </c>
      <c r="D19" s="1">
        <v>0.06292</v>
      </c>
      <c r="E19" s="1">
        <v>0.08015</v>
      </c>
      <c r="F19" s="1">
        <v>0.00478</v>
      </c>
      <c r="G19" s="1">
        <v>-0.03448</v>
      </c>
      <c r="H19" s="1">
        <v>0.00589</v>
      </c>
      <c r="I19" s="1">
        <v>0.10178</v>
      </c>
      <c r="J19" s="1">
        <v>0.15541</v>
      </c>
      <c r="K19" s="1">
        <v>0.10164</v>
      </c>
      <c r="L19" s="1">
        <v>0.02266</v>
      </c>
      <c r="M19" s="1">
        <v>0.14286</v>
      </c>
      <c r="N19" s="1">
        <v>0.02065</v>
      </c>
      <c r="O19" s="1">
        <v>-0.08511</v>
      </c>
      <c r="P19" s="1">
        <v>-0.0031</v>
      </c>
      <c r="Q19" s="1">
        <v>0.14153</v>
      </c>
      <c r="R19" s="1">
        <v>0.05618</v>
      </c>
      <c r="S19" s="1">
        <v>0.15116</v>
      </c>
      <c r="T19" s="1">
        <v>-0.00588</v>
      </c>
      <c r="U19" s="1">
        <v>0.04674</v>
      </c>
      <c r="V19" s="1">
        <v>0.23077</v>
      </c>
      <c r="W19" s="1">
        <v>0.02492</v>
      </c>
      <c r="X19" s="1">
        <v>0.45</v>
      </c>
      <c r="Y19" s="1">
        <v>-0.04545</v>
      </c>
      <c r="Z19" s="1">
        <v>-0.0219</v>
      </c>
      <c r="AA19" s="1">
        <v>0.05607</v>
      </c>
      <c r="AB19" s="1">
        <v>0.20109</v>
      </c>
      <c r="AC19" s="1">
        <v>0.06569</v>
      </c>
      <c r="AD19" s="1">
        <v>0.16867</v>
      </c>
      <c r="AE19" s="1">
        <v>-0.2234</v>
      </c>
      <c r="AF19" s="1">
        <v>0.01611</v>
      </c>
      <c r="AG19" s="1">
        <v>-0.05921</v>
      </c>
      <c r="AH19" s="1">
        <v>0.10372</v>
      </c>
      <c r="AI19" s="1">
        <v>0.13478</v>
      </c>
      <c r="AJ19" s="1">
        <v>0.02066</v>
      </c>
      <c r="AK19" s="1">
        <v>0.03846</v>
      </c>
      <c r="AL19" s="1">
        <v>0.02128</v>
      </c>
      <c r="AM19" s="1">
        <v>0.13889</v>
      </c>
    </row>
    <row r="20" spans="1:39" ht="12.75">
      <c r="A20" s="1">
        <v>8802</v>
      </c>
      <c r="B20" s="1">
        <v>0.04955</v>
      </c>
      <c r="C20" s="1">
        <v>0.14491</v>
      </c>
      <c r="D20" s="1">
        <v>-0.01872</v>
      </c>
      <c r="E20" s="1">
        <v>0.08481</v>
      </c>
      <c r="F20" s="1">
        <v>0.08399</v>
      </c>
      <c r="G20" s="1">
        <v>0.06683</v>
      </c>
      <c r="H20" s="1">
        <v>-0.00664</v>
      </c>
      <c r="I20" s="1">
        <v>0.03207</v>
      </c>
      <c r="J20" s="1">
        <v>0.07602</v>
      </c>
      <c r="K20" s="1">
        <v>0.02679</v>
      </c>
      <c r="L20" s="1">
        <v>0.00831</v>
      </c>
      <c r="M20" s="1">
        <v>0.09722</v>
      </c>
      <c r="N20" s="1">
        <v>0</v>
      </c>
      <c r="O20" s="1">
        <v>0.09767</v>
      </c>
      <c r="P20" s="1">
        <v>0.06522</v>
      </c>
      <c r="Q20" s="1">
        <v>0.05935</v>
      </c>
      <c r="R20" s="1">
        <v>0.0359</v>
      </c>
      <c r="S20" s="1">
        <v>0.13131</v>
      </c>
      <c r="T20" s="1">
        <v>0.05621</v>
      </c>
      <c r="U20" s="1">
        <v>0.06756</v>
      </c>
      <c r="V20" s="1">
        <v>0</v>
      </c>
      <c r="W20" s="1">
        <v>0.07903</v>
      </c>
      <c r="X20" s="1">
        <v>-0.06897</v>
      </c>
      <c r="Y20" s="1">
        <v>0.28571</v>
      </c>
      <c r="Z20" s="1">
        <v>0</v>
      </c>
      <c r="AA20" s="1">
        <v>0.04248</v>
      </c>
      <c r="AB20" s="1">
        <v>0.00905</v>
      </c>
      <c r="AC20" s="1">
        <v>0.07534</v>
      </c>
      <c r="AD20" s="1">
        <v>0.05155</v>
      </c>
      <c r="AE20" s="1">
        <v>0.01438</v>
      </c>
      <c r="AF20" s="1">
        <v>0.08069</v>
      </c>
      <c r="AG20" s="1">
        <v>0.05203</v>
      </c>
      <c r="AH20" s="1">
        <v>0.07566</v>
      </c>
      <c r="AI20" s="1">
        <v>0.06897</v>
      </c>
      <c r="AJ20" s="1">
        <v>0.12551</v>
      </c>
      <c r="AK20" s="1">
        <v>0.03704</v>
      </c>
      <c r="AL20" s="1">
        <v>0.01389</v>
      </c>
      <c r="AM20" s="1">
        <v>0.00215</v>
      </c>
    </row>
    <row r="21" spans="1:39" ht="12.75">
      <c r="A21" s="1">
        <v>8803</v>
      </c>
      <c r="B21" s="1">
        <v>-0.02226</v>
      </c>
      <c r="C21" s="1">
        <v>0</v>
      </c>
      <c r="D21" s="1">
        <v>-0.0327</v>
      </c>
      <c r="E21" s="1">
        <v>-0.0843</v>
      </c>
      <c r="F21" s="1">
        <v>-0.0815</v>
      </c>
      <c r="G21" s="1">
        <v>0.07865</v>
      </c>
      <c r="H21" s="1">
        <v>0.03144</v>
      </c>
      <c r="I21" s="1">
        <v>-0.03107</v>
      </c>
      <c r="J21" s="1">
        <v>-0.04957</v>
      </c>
      <c r="K21" s="1">
        <v>-0.01466</v>
      </c>
      <c r="L21" s="1">
        <v>-0.10495</v>
      </c>
      <c r="M21" s="1">
        <v>-0.04354</v>
      </c>
      <c r="N21" s="1">
        <v>-0.05473</v>
      </c>
      <c r="O21" s="1">
        <v>0.04813</v>
      </c>
      <c r="P21" s="1">
        <v>0.02472</v>
      </c>
      <c r="Q21" s="1">
        <v>-0.0058</v>
      </c>
      <c r="R21" s="1">
        <v>-0.07752</v>
      </c>
      <c r="S21" s="1">
        <v>0.01024</v>
      </c>
      <c r="T21" s="1">
        <v>-0.02857</v>
      </c>
      <c r="U21" s="1">
        <v>-0.04655</v>
      </c>
      <c r="V21" s="1">
        <v>0.1875</v>
      </c>
      <c r="W21" s="1">
        <v>-0.08665</v>
      </c>
      <c r="X21" s="1">
        <v>-0.03704</v>
      </c>
      <c r="Y21" s="1">
        <v>-0.03704</v>
      </c>
      <c r="Z21" s="1">
        <v>-0.02256</v>
      </c>
      <c r="AA21" s="1">
        <v>0.05983</v>
      </c>
      <c r="AB21" s="1">
        <v>0.14027</v>
      </c>
      <c r="AC21" s="1">
        <v>-0.02242</v>
      </c>
      <c r="AD21" s="1">
        <v>-0.06</v>
      </c>
      <c r="AE21" s="1">
        <v>0.09831</v>
      </c>
      <c r="AF21" s="1">
        <v>-0.0344</v>
      </c>
      <c r="AG21" s="1">
        <v>0.0604</v>
      </c>
      <c r="AH21" s="1">
        <v>-0.11937</v>
      </c>
      <c r="AI21" s="1">
        <v>-0.00573</v>
      </c>
      <c r="AJ21" s="1">
        <v>0.03482</v>
      </c>
      <c r="AK21" s="1">
        <v>0.10959</v>
      </c>
      <c r="AL21" s="1">
        <v>-0.0274</v>
      </c>
      <c r="AM21" s="1">
        <v>-0.06209</v>
      </c>
    </row>
    <row r="22" spans="1:39" ht="12.75">
      <c r="A22" s="1">
        <v>8804</v>
      </c>
      <c r="B22" s="1">
        <v>0.01073</v>
      </c>
      <c r="C22" s="1">
        <v>-0.0804</v>
      </c>
      <c r="D22" s="1">
        <v>0.00113</v>
      </c>
      <c r="E22" s="1">
        <v>0.05036</v>
      </c>
      <c r="F22" s="1">
        <v>-0.03677</v>
      </c>
      <c r="G22" s="1">
        <v>0.03819</v>
      </c>
      <c r="H22" s="1">
        <v>0</v>
      </c>
      <c r="I22" s="1">
        <v>0.03487</v>
      </c>
      <c r="J22" s="1">
        <v>0.00575</v>
      </c>
      <c r="K22" s="1">
        <v>0.06845</v>
      </c>
      <c r="L22" s="1">
        <v>0</v>
      </c>
      <c r="M22" s="1">
        <v>0.16</v>
      </c>
      <c r="N22" s="1">
        <v>-0.01263</v>
      </c>
      <c r="O22" s="1">
        <v>0.05612</v>
      </c>
      <c r="P22" s="1">
        <v>-0.06017</v>
      </c>
      <c r="Q22" s="1">
        <v>0.09339</v>
      </c>
      <c r="R22" s="1">
        <v>0.04482</v>
      </c>
      <c r="S22" s="1">
        <v>-0.02083</v>
      </c>
      <c r="T22" s="1">
        <v>-0.02326</v>
      </c>
      <c r="U22" s="1">
        <v>-0.04567</v>
      </c>
      <c r="V22" s="1">
        <v>-0.05263</v>
      </c>
      <c r="W22" s="1">
        <v>0.02795</v>
      </c>
      <c r="X22" s="1">
        <v>0.11538</v>
      </c>
      <c r="Y22" s="1">
        <v>0.23077</v>
      </c>
      <c r="Z22" s="1">
        <v>-0.05769</v>
      </c>
      <c r="AA22" s="1">
        <v>0.0121</v>
      </c>
      <c r="AB22" s="1">
        <v>0.05556</v>
      </c>
      <c r="AC22" s="1">
        <v>-0.05882</v>
      </c>
      <c r="AD22" s="1">
        <v>0.01064</v>
      </c>
      <c r="AE22" s="1">
        <v>-0.06481</v>
      </c>
      <c r="AF22" s="1">
        <v>-0.00558</v>
      </c>
      <c r="AG22" s="1">
        <v>-0.07595</v>
      </c>
      <c r="AH22" s="1">
        <v>-0.00256</v>
      </c>
      <c r="AI22" s="1">
        <v>0.09091</v>
      </c>
      <c r="AJ22" s="1">
        <v>-0.04895</v>
      </c>
      <c r="AK22" s="1">
        <v>0.06912</v>
      </c>
      <c r="AL22" s="1">
        <v>-0.01136</v>
      </c>
      <c r="AM22" s="1">
        <v>-0.0662</v>
      </c>
    </row>
    <row r="23" spans="1:39" ht="12.75">
      <c r="A23" s="1">
        <v>8805</v>
      </c>
      <c r="B23" s="1">
        <v>0.00391</v>
      </c>
      <c r="C23" s="1">
        <v>0.09486</v>
      </c>
      <c r="D23" s="1">
        <v>0.04843</v>
      </c>
      <c r="E23" s="1">
        <v>-0.0411</v>
      </c>
      <c r="F23" s="1">
        <v>0.03237</v>
      </c>
      <c r="G23" s="1">
        <v>-0.03064</v>
      </c>
      <c r="H23" s="1">
        <v>-0.00654</v>
      </c>
      <c r="I23" s="1">
        <v>-0.00568</v>
      </c>
      <c r="J23" s="1">
        <v>-0.04</v>
      </c>
      <c r="K23" s="1">
        <v>0.01504</v>
      </c>
      <c r="L23" s="1">
        <v>0.04025</v>
      </c>
      <c r="M23" s="1">
        <v>0</v>
      </c>
      <c r="N23" s="1">
        <v>0.01344</v>
      </c>
      <c r="O23" s="1">
        <v>0</v>
      </c>
      <c r="P23" s="1">
        <v>0</v>
      </c>
      <c r="Q23" s="1">
        <v>0.00036</v>
      </c>
      <c r="R23" s="1">
        <v>0.03351</v>
      </c>
      <c r="S23" s="1">
        <v>0.06687</v>
      </c>
      <c r="T23" s="1">
        <v>0.06548</v>
      </c>
      <c r="U23" s="1">
        <v>0.033</v>
      </c>
      <c r="V23" s="1">
        <v>0.16667</v>
      </c>
      <c r="W23" s="1">
        <v>0.01511</v>
      </c>
      <c r="X23" s="1">
        <v>-0.17241</v>
      </c>
      <c r="Y23" s="1">
        <v>0.0625</v>
      </c>
      <c r="Z23" s="1">
        <v>0.05714</v>
      </c>
      <c r="AA23" s="1">
        <v>-0.04048</v>
      </c>
      <c r="AB23" s="1">
        <v>-0.04135</v>
      </c>
      <c r="AC23" s="1">
        <v>-0.02778</v>
      </c>
      <c r="AD23" s="1">
        <v>0.06316</v>
      </c>
      <c r="AE23" s="1">
        <v>0.06139</v>
      </c>
      <c r="AF23" s="1">
        <v>-0.05891</v>
      </c>
      <c r="AG23" s="1">
        <v>0.06466</v>
      </c>
      <c r="AH23" s="1">
        <v>0.07641</v>
      </c>
      <c r="AI23" s="1">
        <v>0.00467</v>
      </c>
      <c r="AJ23" s="1">
        <v>-0.11765</v>
      </c>
      <c r="AK23" s="1">
        <v>0.07328</v>
      </c>
      <c r="AL23" s="1">
        <v>-0.0438</v>
      </c>
      <c r="AM23" s="1">
        <v>-0.01806</v>
      </c>
    </row>
    <row r="24" spans="1:39" ht="12.75">
      <c r="A24" s="1">
        <v>8806</v>
      </c>
      <c r="B24" s="1">
        <v>0.04911</v>
      </c>
      <c r="C24" s="1">
        <v>-0.0201</v>
      </c>
      <c r="D24" s="1">
        <v>0.05707</v>
      </c>
      <c r="E24" s="1">
        <v>-0.08886</v>
      </c>
      <c r="F24" s="1">
        <v>0.03473</v>
      </c>
      <c r="G24" s="1">
        <v>0.10764</v>
      </c>
      <c r="H24" s="1">
        <v>0.03421</v>
      </c>
      <c r="I24" s="1">
        <v>0</v>
      </c>
      <c r="J24" s="1">
        <v>0.05286</v>
      </c>
      <c r="K24" s="1">
        <v>0.00833</v>
      </c>
      <c r="L24" s="1">
        <v>0.05298</v>
      </c>
      <c r="M24" s="1">
        <v>0.05241</v>
      </c>
      <c r="N24" s="1">
        <v>-0.00531</v>
      </c>
      <c r="O24" s="1">
        <v>0.08357</v>
      </c>
      <c r="P24" s="1">
        <v>-0.00463</v>
      </c>
      <c r="Q24" s="1">
        <v>0.01613</v>
      </c>
      <c r="R24" s="1">
        <v>0.07833</v>
      </c>
      <c r="S24" s="1">
        <v>0.02974</v>
      </c>
      <c r="T24" s="1">
        <v>0.02458</v>
      </c>
      <c r="U24" s="1">
        <v>0.0209</v>
      </c>
      <c r="V24" s="1">
        <v>-0.2381</v>
      </c>
      <c r="W24" s="1">
        <v>0.08702</v>
      </c>
      <c r="X24" s="1">
        <v>0.125</v>
      </c>
      <c r="Y24" s="1">
        <v>0.25</v>
      </c>
      <c r="Z24" s="1">
        <v>-0.03891</v>
      </c>
      <c r="AA24" s="1">
        <v>0.14863</v>
      </c>
      <c r="AB24" s="1">
        <v>-0.01581</v>
      </c>
      <c r="AC24" s="1">
        <v>0.08914</v>
      </c>
      <c r="AD24" s="1">
        <v>0.0101</v>
      </c>
      <c r="AE24" s="1">
        <v>0.03438</v>
      </c>
      <c r="AF24" s="1">
        <v>0.01073</v>
      </c>
      <c r="AG24" s="1">
        <v>0.0974</v>
      </c>
      <c r="AH24" s="1">
        <v>-0.01679</v>
      </c>
      <c r="AI24" s="1">
        <v>-0.10368</v>
      </c>
      <c r="AJ24" s="1">
        <v>0.09167</v>
      </c>
      <c r="AK24" s="1">
        <v>0.10233</v>
      </c>
      <c r="AL24" s="1">
        <v>-0.00763</v>
      </c>
      <c r="AM24" s="1">
        <v>0.03831</v>
      </c>
    </row>
    <row r="25" spans="1:39" ht="12.75">
      <c r="A25" s="1">
        <v>8807</v>
      </c>
      <c r="B25" s="1">
        <v>-0.00615</v>
      </c>
      <c r="C25" s="1">
        <v>0.07179</v>
      </c>
      <c r="D25" s="1">
        <v>-0.01697</v>
      </c>
      <c r="E25" s="1">
        <v>0.06349</v>
      </c>
      <c r="F25" s="1">
        <v>0.00546</v>
      </c>
      <c r="G25" s="1">
        <v>-0.08777</v>
      </c>
      <c r="H25" s="1">
        <v>-0.01603</v>
      </c>
      <c r="I25" s="1">
        <v>0.01131</v>
      </c>
      <c r="J25" s="1">
        <v>0.04545</v>
      </c>
      <c r="K25" s="1">
        <v>0.04408</v>
      </c>
      <c r="L25" s="1">
        <v>-0.02564</v>
      </c>
      <c r="M25" s="1">
        <v>-0.02198</v>
      </c>
      <c r="N25" s="1">
        <v>0.02336</v>
      </c>
      <c r="O25" s="1">
        <v>-0.04494</v>
      </c>
      <c r="P25" s="1">
        <v>0.03395</v>
      </c>
      <c r="Q25" s="1">
        <v>-0.09524</v>
      </c>
      <c r="R25" s="1">
        <v>-0.01453</v>
      </c>
      <c r="S25" s="1">
        <v>0.53128</v>
      </c>
      <c r="T25" s="1">
        <v>-0.07143</v>
      </c>
      <c r="U25" s="1">
        <v>0.00787</v>
      </c>
      <c r="V25" s="1">
        <v>0.1875</v>
      </c>
      <c r="W25" s="1">
        <v>-0.0854</v>
      </c>
      <c r="X25" s="1">
        <v>0.07407</v>
      </c>
      <c r="Y25" s="1">
        <v>0.04706</v>
      </c>
      <c r="Z25" s="1">
        <v>0.03239</v>
      </c>
      <c r="AA25" s="1">
        <v>0.01119</v>
      </c>
      <c r="AB25" s="1">
        <v>0.04016</v>
      </c>
      <c r="AC25" s="1">
        <v>-0.02632</v>
      </c>
      <c r="AD25" s="1">
        <v>0.025</v>
      </c>
      <c r="AE25" s="1">
        <v>-0.02417</v>
      </c>
      <c r="AF25" s="1">
        <v>0.0924</v>
      </c>
      <c r="AG25" s="1">
        <v>0.0355</v>
      </c>
      <c r="AH25" s="1">
        <v>0.03171</v>
      </c>
      <c r="AI25" s="1">
        <v>0.02985</v>
      </c>
      <c r="AJ25" s="1">
        <v>0.04231</v>
      </c>
      <c r="AK25" s="1">
        <v>-0.04015</v>
      </c>
      <c r="AL25" s="1">
        <v>0.01538</v>
      </c>
      <c r="AM25" s="1">
        <v>0.04613</v>
      </c>
    </row>
    <row r="26" spans="1:39" ht="12.75">
      <c r="A26" s="1">
        <v>8808</v>
      </c>
      <c r="B26" s="1">
        <v>-0.02829</v>
      </c>
      <c r="C26" s="1">
        <v>-0.05569</v>
      </c>
      <c r="D26" s="1">
        <v>-0.02646</v>
      </c>
      <c r="E26" s="1">
        <v>-0.02985</v>
      </c>
      <c r="F26" s="1">
        <v>0</v>
      </c>
      <c r="G26" s="1">
        <v>0.09911</v>
      </c>
      <c r="H26" s="1">
        <v>0.04235</v>
      </c>
      <c r="I26" s="1">
        <v>-0.03134</v>
      </c>
      <c r="J26" s="1">
        <v>-0.08152</v>
      </c>
      <c r="K26" s="1">
        <v>-0.00686</v>
      </c>
      <c r="L26" s="1">
        <v>-0.05556</v>
      </c>
      <c r="M26" s="1">
        <v>-0.11236</v>
      </c>
      <c r="N26" s="1">
        <v>0.04737</v>
      </c>
      <c r="O26" s="1">
        <v>-0.11765</v>
      </c>
      <c r="P26" s="1">
        <v>0.02687</v>
      </c>
      <c r="Q26" s="1">
        <v>-0.07563</v>
      </c>
      <c r="R26" s="1">
        <v>-0.043</v>
      </c>
      <c r="S26" s="1">
        <v>0.06752</v>
      </c>
      <c r="T26" s="1">
        <v>-0.05917</v>
      </c>
      <c r="U26" s="1">
        <v>0.01875</v>
      </c>
      <c r="V26" s="1">
        <v>-0.05263</v>
      </c>
      <c r="W26" s="1">
        <v>-0.04518</v>
      </c>
      <c r="X26" s="1">
        <v>-0.06897</v>
      </c>
      <c r="Y26" s="1">
        <v>0.37079</v>
      </c>
      <c r="Z26" s="1">
        <v>0.04314</v>
      </c>
      <c r="AA26" s="1">
        <v>-0.07439</v>
      </c>
      <c r="AB26" s="1">
        <v>-0.01544</v>
      </c>
      <c r="AC26" s="1">
        <v>-0.06757</v>
      </c>
      <c r="AD26" s="1">
        <v>0.01951</v>
      </c>
      <c r="AE26" s="1">
        <v>-0.01362</v>
      </c>
      <c r="AF26" s="1">
        <v>0.00273</v>
      </c>
      <c r="AG26" s="1">
        <v>-0.06034</v>
      </c>
      <c r="AH26" s="1">
        <v>-0.00047</v>
      </c>
      <c r="AI26" s="1">
        <v>-0.03841</v>
      </c>
      <c r="AJ26" s="1">
        <v>-0.02214</v>
      </c>
      <c r="AK26" s="1">
        <v>-0.06844</v>
      </c>
      <c r="AL26" s="1">
        <v>-0.09848</v>
      </c>
      <c r="AM26" s="1">
        <v>0.03937</v>
      </c>
    </row>
    <row r="27" spans="1:39" ht="12.75">
      <c r="A27" s="1">
        <v>8809</v>
      </c>
      <c r="B27" s="1">
        <v>0.03794</v>
      </c>
      <c r="C27" s="1">
        <v>0.04082</v>
      </c>
      <c r="D27" s="1">
        <v>0.14674</v>
      </c>
      <c r="E27" s="1">
        <v>0.13508</v>
      </c>
      <c r="F27" s="1">
        <v>0.078</v>
      </c>
      <c r="G27" s="1">
        <v>-0.02516</v>
      </c>
      <c r="H27" s="1">
        <v>0.10125</v>
      </c>
      <c r="I27" s="1">
        <v>0.05588</v>
      </c>
      <c r="J27" s="1">
        <v>0.0703</v>
      </c>
      <c r="K27" s="1">
        <v>-0.03763</v>
      </c>
      <c r="L27" s="1">
        <v>0.08297</v>
      </c>
      <c r="M27" s="1">
        <v>-0.00557</v>
      </c>
      <c r="N27" s="1">
        <v>0.03518</v>
      </c>
      <c r="O27" s="1">
        <v>-0.02773</v>
      </c>
      <c r="P27" s="1">
        <v>0.05488</v>
      </c>
      <c r="Q27" s="1">
        <v>0.07447</v>
      </c>
      <c r="R27" s="1">
        <v>0.02326</v>
      </c>
      <c r="S27" s="1">
        <v>-0.03761</v>
      </c>
      <c r="T27" s="1">
        <v>0.09119</v>
      </c>
      <c r="U27" s="1">
        <v>0.06019</v>
      </c>
      <c r="V27" s="1">
        <v>-0.11111</v>
      </c>
      <c r="W27" s="1">
        <v>0.02839</v>
      </c>
      <c r="X27" s="1">
        <v>-0.25926</v>
      </c>
      <c r="Y27" s="1">
        <v>0.2377</v>
      </c>
      <c r="Z27" s="1">
        <v>-0.0303</v>
      </c>
      <c r="AA27" s="1">
        <v>-0.04819</v>
      </c>
      <c r="AB27" s="1">
        <v>-0.04743</v>
      </c>
      <c r="AC27" s="1">
        <v>0.06203</v>
      </c>
      <c r="AD27" s="1">
        <v>-0.0439</v>
      </c>
      <c r="AE27" s="1">
        <v>0.04732</v>
      </c>
      <c r="AF27" s="1">
        <v>0.06531</v>
      </c>
      <c r="AG27" s="1">
        <v>0.09202</v>
      </c>
      <c r="AH27" s="1">
        <v>0.04762</v>
      </c>
      <c r="AI27" s="1">
        <v>0.02662</v>
      </c>
      <c r="AJ27" s="1">
        <v>0.06415</v>
      </c>
      <c r="AK27" s="1">
        <v>0.16114</v>
      </c>
      <c r="AL27" s="1">
        <v>0.05462</v>
      </c>
      <c r="AM27" s="1">
        <v>0.02564</v>
      </c>
    </row>
    <row r="28" spans="1:39" ht="12.75">
      <c r="A28" s="1">
        <v>8810</v>
      </c>
      <c r="B28" s="1">
        <v>0.02208</v>
      </c>
      <c r="C28" s="1">
        <v>0.0049</v>
      </c>
      <c r="D28" s="1">
        <v>0.0637</v>
      </c>
      <c r="E28" s="1">
        <v>-0.05822</v>
      </c>
      <c r="F28" s="1">
        <v>0.01302</v>
      </c>
      <c r="G28" s="1">
        <v>-0.04516</v>
      </c>
      <c r="H28" s="1">
        <v>-0.01429</v>
      </c>
      <c r="I28" s="1">
        <v>0.03554</v>
      </c>
      <c r="J28" s="1">
        <v>-0.05556</v>
      </c>
      <c r="K28" s="1">
        <v>0</v>
      </c>
      <c r="L28" s="1">
        <v>0.00576</v>
      </c>
      <c r="M28" s="1">
        <v>-0.10256</v>
      </c>
      <c r="N28" s="1">
        <v>0.05524</v>
      </c>
      <c r="O28" s="1">
        <v>0.02216</v>
      </c>
      <c r="P28" s="1">
        <v>0.02778</v>
      </c>
      <c r="Q28" s="1">
        <v>-0.0099</v>
      </c>
      <c r="R28" s="1">
        <v>0.04293</v>
      </c>
      <c r="S28" s="1">
        <v>-0.0373</v>
      </c>
      <c r="T28" s="1">
        <v>-0.01453</v>
      </c>
      <c r="U28" s="1">
        <v>0.0131</v>
      </c>
      <c r="V28" s="1">
        <v>0.1875</v>
      </c>
      <c r="W28" s="1">
        <v>0.10503</v>
      </c>
      <c r="X28" s="1">
        <v>0.05</v>
      </c>
      <c r="Y28" s="1">
        <v>-0.11258</v>
      </c>
      <c r="Z28" s="1">
        <v>0.06641</v>
      </c>
      <c r="AA28" s="1">
        <v>-0.0211</v>
      </c>
      <c r="AB28" s="1">
        <v>0.02905</v>
      </c>
      <c r="AC28" s="1">
        <v>-0.0274</v>
      </c>
      <c r="AD28" s="1">
        <v>0.08163</v>
      </c>
      <c r="AE28" s="1">
        <v>0.14458</v>
      </c>
      <c r="AF28" s="1">
        <v>-0.01421</v>
      </c>
      <c r="AG28" s="1">
        <v>-0.02247</v>
      </c>
      <c r="AH28" s="1">
        <v>0.04818</v>
      </c>
      <c r="AI28" s="1">
        <v>0.0037</v>
      </c>
      <c r="AJ28" s="1">
        <v>-0.08571</v>
      </c>
      <c r="AK28" s="1">
        <v>-0.00352</v>
      </c>
      <c r="AL28" s="1">
        <v>0.09163</v>
      </c>
      <c r="AM28" s="1">
        <v>-0.00113</v>
      </c>
    </row>
    <row r="29" spans="1:39" ht="12.75">
      <c r="A29" s="1">
        <v>8811</v>
      </c>
      <c r="B29" s="1">
        <v>-0.01474</v>
      </c>
      <c r="C29" s="1">
        <v>-0.05112</v>
      </c>
      <c r="D29" s="1">
        <v>0.02477</v>
      </c>
      <c r="E29" s="1">
        <v>-0.07636</v>
      </c>
      <c r="F29" s="1">
        <v>-0.01871</v>
      </c>
      <c r="G29" s="1">
        <v>-0.00392</v>
      </c>
      <c r="H29" s="1">
        <v>0.01275</v>
      </c>
      <c r="I29" s="1">
        <v>-0.0462</v>
      </c>
      <c r="J29" s="1">
        <v>0</v>
      </c>
      <c r="K29" s="1">
        <v>-0.02123</v>
      </c>
      <c r="L29" s="1">
        <v>0.03152</v>
      </c>
      <c r="M29" s="1">
        <v>-0.01429</v>
      </c>
      <c r="N29" s="1">
        <v>-0.03016</v>
      </c>
      <c r="O29" s="1">
        <v>0.07859</v>
      </c>
      <c r="P29" s="1">
        <v>-0.02432</v>
      </c>
      <c r="Q29" s="1">
        <v>-0.0356</v>
      </c>
      <c r="R29" s="1">
        <v>-0.00978</v>
      </c>
      <c r="S29" s="1">
        <v>0.00701</v>
      </c>
      <c r="T29" s="1">
        <v>-0.05015</v>
      </c>
      <c r="U29" s="1">
        <v>-0.00575</v>
      </c>
      <c r="V29" s="1">
        <v>-0.15789</v>
      </c>
      <c r="W29" s="1">
        <v>0.0419</v>
      </c>
      <c r="X29" s="1">
        <v>-0.14286</v>
      </c>
      <c r="Y29" s="1">
        <v>-0.10448</v>
      </c>
      <c r="Z29" s="1">
        <v>-0.06227</v>
      </c>
      <c r="AA29" s="1">
        <v>-0.03948</v>
      </c>
      <c r="AB29" s="1">
        <v>-0.02016</v>
      </c>
      <c r="AC29" s="1">
        <v>-0.06338</v>
      </c>
      <c r="AD29" s="1">
        <v>-0.02358</v>
      </c>
      <c r="AE29" s="1">
        <v>0.02684</v>
      </c>
      <c r="AF29" s="1">
        <v>0.01311</v>
      </c>
      <c r="AG29" s="1">
        <v>-0.0492</v>
      </c>
      <c r="AH29" s="1">
        <v>-0.01092</v>
      </c>
      <c r="AI29" s="1">
        <v>-0.01476</v>
      </c>
      <c r="AJ29" s="1">
        <v>-0.10156</v>
      </c>
      <c r="AK29" s="1">
        <v>-0.01767</v>
      </c>
      <c r="AL29" s="1">
        <v>-0.0219</v>
      </c>
      <c r="AM29" s="1">
        <v>0.01345</v>
      </c>
    </row>
    <row r="30" spans="1:39" ht="12.75">
      <c r="A30" s="1">
        <v>8812</v>
      </c>
      <c r="B30" s="1">
        <v>0.01985</v>
      </c>
      <c r="C30" s="1">
        <v>0.15544</v>
      </c>
      <c r="D30" s="1">
        <v>0.15165</v>
      </c>
      <c r="E30" s="1">
        <v>0.00047</v>
      </c>
      <c r="F30" s="1">
        <v>-0.00073</v>
      </c>
      <c r="G30" s="1">
        <v>0.03754</v>
      </c>
      <c r="H30" s="1">
        <v>0.02882</v>
      </c>
      <c r="I30" s="1">
        <v>0.07123</v>
      </c>
      <c r="J30" s="1">
        <v>0.02329</v>
      </c>
      <c r="K30" s="1">
        <v>0.01734</v>
      </c>
      <c r="L30" s="1">
        <v>0.00356</v>
      </c>
      <c r="M30" s="1">
        <v>0.06609</v>
      </c>
      <c r="N30" s="1">
        <v>-0.00718</v>
      </c>
      <c r="O30" s="1">
        <v>-0.03618</v>
      </c>
      <c r="P30" s="1">
        <v>0.04399</v>
      </c>
      <c r="Q30" s="1">
        <v>0</v>
      </c>
      <c r="R30" s="1">
        <v>-0.00739</v>
      </c>
      <c r="S30" s="1">
        <v>0.03376</v>
      </c>
      <c r="T30" s="1">
        <v>0.05901</v>
      </c>
      <c r="U30" s="1">
        <v>-0.01017</v>
      </c>
      <c r="V30" s="1">
        <v>0.0625</v>
      </c>
      <c r="W30" s="1">
        <v>-0.02027</v>
      </c>
      <c r="X30" s="1">
        <v>0</v>
      </c>
      <c r="Y30" s="1">
        <v>-0.14167</v>
      </c>
      <c r="Z30" s="1">
        <v>0.00787</v>
      </c>
      <c r="AA30" s="1">
        <v>0.02262</v>
      </c>
      <c r="AB30" s="1">
        <v>-0.0166</v>
      </c>
      <c r="AC30" s="1">
        <v>0.00421</v>
      </c>
      <c r="AD30" s="1">
        <v>0.00985</v>
      </c>
      <c r="AE30" s="1">
        <v>0.09561</v>
      </c>
      <c r="AF30" s="1">
        <v>0.06598</v>
      </c>
      <c r="AG30" s="1">
        <v>0.06098</v>
      </c>
      <c r="AH30" s="1">
        <v>0.00221</v>
      </c>
      <c r="AI30" s="1">
        <v>-0.01348</v>
      </c>
      <c r="AJ30" s="1">
        <v>0.10609</v>
      </c>
      <c r="AK30" s="1">
        <v>0.03079</v>
      </c>
      <c r="AL30" s="1">
        <v>-0.01493</v>
      </c>
      <c r="AM30" s="1">
        <v>0.0398</v>
      </c>
    </row>
    <row r="31" spans="1:39" ht="12.75">
      <c r="A31" s="1">
        <v>8901</v>
      </c>
      <c r="B31" s="1">
        <v>0.06734</v>
      </c>
      <c r="C31" s="1">
        <v>-0.01794</v>
      </c>
      <c r="D31" s="1">
        <v>-0.00382</v>
      </c>
      <c r="E31" s="1">
        <v>0.09163</v>
      </c>
      <c r="F31" s="1">
        <v>0.02126</v>
      </c>
      <c r="G31" s="1">
        <v>0.125</v>
      </c>
      <c r="H31" s="1">
        <v>0.04762</v>
      </c>
      <c r="I31" s="1">
        <v>0.00255</v>
      </c>
      <c r="J31" s="1">
        <v>0.06936</v>
      </c>
      <c r="K31" s="1">
        <v>0.05398</v>
      </c>
      <c r="L31" s="1">
        <v>0.08101</v>
      </c>
      <c r="M31" s="1">
        <v>0.05479</v>
      </c>
      <c r="N31" s="1">
        <v>0.08617</v>
      </c>
      <c r="O31" s="1">
        <v>0.03421</v>
      </c>
      <c r="P31" s="1">
        <v>0.04813</v>
      </c>
      <c r="Q31" s="1">
        <v>0.03347</v>
      </c>
      <c r="R31" s="1">
        <v>0.08189</v>
      </c>
      <c r="S31" s="1">
        <v>-0.13793</v>
      </c>
      <c r="T31" s="1">
        <v>0.05917</v>
      </c>
      <c r="U31" s="1">
        <v>0.07636</v>
      </c>
      <c r="V31" s="1">
        <v>0.23529</v>
      </c>
      <c r="W31" s="1">
        <v>0.04408</v>
      </c>
      <c r="X31" s="1">
        <v>0.05556</v>
      </c>
      <c r="Y31" s="1">
        <v>0.1068</v>
      </c>
      <c r="Z31" s="1">
        <v>0.00781</v>
      </c>
      <c r="AA31" s="1">
        <v>0.11062</v>
      </c>
      <c r="AB31" s="1">
        <v>0.08017</v>
      </c>
      <c r="AC31" s="1">
        <v>-0.06015</v>
      </c>
      <c r="AD31" s="1">
        <v>0.01463</v>
      </c>
      <c r="AE31" s="1">
        <v>0.14623</v>
      </c>
      <c r="AF31" s="1">
        <v>0.06994</v>
      </c>
      <c r="AG31" s="1">
        <v>0.01149</v>
      </c>
      <c r="AH31" s="1">
        <v>0.07533</v>
      </c>
      <c r="AI31" s="1">
        <v>0.10345</v>
      </c>
      <c r="AJ31" s="1">
        <v>0.02381</v>
      </c>
      <c r="AK31" s="1">
        <v>0.01399</v>
      </c>
      <c r="AL31" s="1">
        <v>0.14581</v>
      </c>
      <c r="AM31" s="1">
        <v>0.03987</v>
      </c>
    </row>
    <row r="32" spans="1:39" ht="12.75">
      <c r="A32" s="1">
        <v>8902</v>
      </c>
      <c r="B32" s="1">
        <v>-0.01837</v>
      </c>
      <c r="C32" s="1">
        <v>-0.02959</v>
      </c>
      <c r="D32" s="1">
        <v>-0.01747</v>
      </c>
      <c r="E32" s="1">
        <v>0.0073</v>
      </c>
      <c r="F32" s="1">
        <v>-0.0346</v>
      </c>
      <c r="G32" s="1">
        <v>0.01778</v>
      </c>
      <c r="H32" s="1">
        <v>0.02139</v>
      </c>
      <c r="I32" s="1">
        <v>-0.04813</v>
      </c>
      <c r="J32" s="1">
        <v>-0.00541</v>
      </c>
      <c r="K32" s="1">
        <v>-0.04205</v>
      </c>
      <c r="L32" s="1">
        <v>-0.05426</v>
      </c>
      <c r="M32" s="1">
        <v>-0.11688</v>
      </c>
      <c r="N32" s="1">
        <v>-0.01342</v>
      </c>
      <c r="O32" s="1">
        <v>0.01425</v>
      </c>
      <c r="P32" s="1">
        <v>-0.03827</v>
      </c>
      <c r="Q32" s="1">
        <v>0.04089</v>
      </c>
      <c r="R32" s="1">
        <v>-0.02991</v>
      </c>
      <c r="S32" s="1">
        <v>0.16</v>
      </c>
      <c r="T32" s="1">
        <v>-0.03799</v>
      </c>
      <c r="U32" s="1">
        <v>-0.05457</v>
      </c>
      <c r="V32" s="1">
        <v>-0.09524</v>
      </c>
      <c r="W32" s="1">
        <v>-0.00528</v>
      </c>
      <c r="X32" s="1">
        <v>0</v>
      </c>
      <c r="Y32" s="1">
        <v>0.09649</v>
      </c>
      <c r="Z32" s="1">
        <v>0.00775</v>
      </c>
      <c r="AA32" s="1">
        <v>-0.01657</v>
      </c>
      <c r="AB32" s="1">
        <v>0.09766</v>
      </c>
      <c r="AC32" s="1">
        <v>-0.008</v>
      </c>
      <c r="AD32" s="1">
        <v>-0.14423</v>
      </c>
      <c r="AE32" s="1">
        <v>-0.06626</v>
      </c>
      <c r="AF32" s="1">
        <v>-0.00803</v>
      </c>
      <c r="AG32" s="1">
        <v>-0.01455</v>
      </c>
      <c r="AH32" s="1">
        <v>-0.01031</v>
      </c>
      <c r="AI32" s="1">
        <v>-0.00903</v>
      </c>
      <c r="AJ32" s="1">
        <v>0.11395</v>
      </c>
      <c r="AK32" s="1">
        <v>0.0069</v>
      </c>
      <c r="AL32" s="1">
        <v>-0.00334</v>
      </c>
      <c r="AM32" s="1">
        <v>-0.03049</v>
      </c>
    </row>
    <row r="33" spans="1:39" ht="12.75">
      <c r="A33" s="1">
        <v>8903</v>
      </c>
      <c r="B33" s="1">
        <v>0.02154</v>
      </c>
      <c r="C33" s="1">
        <v>0.0237</v>
      </c>
      <c r="D33" s="1">
        <v>0.01969</v>
      </c>
      <c r="E33" s="1">
        <v>-0.0029</v>
      </c>
      <c r="F33" s="1">
        <v>0.03892</v>
      </c>
      <c r="G33" s="1">
        <v>-0.01445</v>
      </c>
      <c r="H33" s="1">
        <v>0.08042</v>
      </c>
      <c r="I33" s="1">
        <v>0.07584</v>
      </c>
      <c r="J33" s="1">
        <v>0.07587</v>
      </c>
      <c r="K33" s="1">
        <v>0</v>
      </c>
      <c r="L33" s="1">
        <v>-0.01836</v>
      </c>
      <c r="M33" s="1">
        <v>0.08235</v>
      </c>
      <c r="N33" s="1">
        <v>0.07483</v>
      </c>
      <c r="O33" s="1">
        <v>0</v>
      </c>
      <c r="P33" s="1">
        <v>0.0713</v>
      </c>
      <c r="Q33" s="1">
        <v>0.04118</v>
      </c>
      <c r="R33" s="1">
        <v>0.00714</v>
      </c>
      <c r="S33" s="1">
        <v>-0.17241</v>
      </c>
      <c r="T33" s="1">
        <v>-0.0843</v>
      </c>
      <c r="U33" s="1">
        <v>0.0537</v>
      </c>
      <c r="V33" s="1">
        <v>0.05263</v>
      </c>
      <c r="W33" s="1">
        <v>-0.04658</v>
      </c>
      <c r="X33" s="1">
        <v>-0.05263</v>
      </c>
      <c r="Y33" s="1">
        <v>-0.08</v>
      </c>
      <c r="Z33" s="1">
        <v>0.05426</v>
      </c>
      <c r="AA33" s="1">
        <v>0.00408</v>
      </c>
      <c r="AB33" s="1">
        <v>0.01434</v>
      </c>
      <c r="AC33" s="1">
        <v>-0.02774</v>
      </c>
      <c r="AD33" s="1">
        <v>-0.04598</v>
      </c>
      <c r="AE33" s="1">
        <v>-0.02227</v>
      </c>
      <c r="AF33" s="1">
        <v>0.12139</v>
      </c>
      <c r="AG33" s="1">
        <v>0.03488</v>
      </c>
      <c r="AH33" s="1">
        <v>0.05417</v>
      </c>
      <c r="AI33" s="1">
        <v>0.0742</v>
      </c>
      <c r="AJ33" s="1">
        <v>0.12982</v>
      </c>
      <c r="AK33" s="1">
        <v>-0.0289</v>
      </c>
      <c r="AL33" s="1">
        <v>-0.03691</v>
      </c>
      <c r="AM33" s="1">
        <v>0.08293</v>
      </c>
    </row>
    <row r="34" spans="1:39" ht="12.75">
      <c r="A34" s="1">
        <v>8904</v>
      </c>
      <c r="B34" s="1">
        <v>0.04761</v>
      </c>
      <c r="C34" s="1">
        <v>0.06481</v>
      </c>
      <c r="D34" s="1">
        <v>0.03861</v>
      </c>
      <c r="E34" s="1">
        <v>0.02206</v>
      </c>
      <c r="F34" s="1">
        <v>0.12896</v>
      </c>
      <c r="G34" s="1">
        <v>0.03226</v>
      </c>
      <c r="H34" s="1">
        <v>0.05854</v>
      </c>
      <c r="I34" s="1">
        <v>0.04428</v>
      </c>
      <c r="J34" s="1">
        <v>-0.01523</v>
      </c>
      <c r="K34" s="1">
        <v>-0.01709</v>
      </c>
      <c r="L34" s="1">
        <v>0.09831</v>
      </c>
      <c r="M34" s="1">
        <v>-0.0411</v>
      </c>
      <c r="N34" s="1">
        <v>0.05646</v>
      </c>
      <c r="O34" s="1">
        <v>0.11646</v>
      </c>
      <c r="P34" s="1">
        <v>0.00499</v>
      </c>
      <c r="Q34" s="1">
        <v>0.09228</v>
      </c>
      <c r="R34" s="1">
        <v>0.10638</v>
      </c>
      <c r="S34" s="1">
        <v>-0.08333</v>
      </c>
      <c r="T34" s="1">
        <v>0.02564</v>
      </c>
      <c r="U34" s="1">
        <v>0.05923</v>
      </c>
      <c r="V34" s="1">
        <v>0.05</v>
      </c>
      <c r="W34" s="1">
        <v>0.03922</v>
      </c>
      <c r="X34" s="1">
        <v>0</v>
      </c>
      <c r="Y34" s="1">
        <v>-0.03478</v>
      </c>
      <c r="Z34" s="1">
        <v>0.02941</v>
      </c>
      <c r="AA34" s="1">
        <v>0.12602</v>
      </c>
      <c r="AB34" s="1">
        <v>0.0424</v>
      </c>
      <c r="AC34" s="1">
        <v>0.16667</v>
      </c>
      <c r="AD34" s="1">
        <v>0.07229</v>
      </c>
      <c r="AE34" s="1">
        <v>0.12528</v>
      </c>
      <c r="AF34" s="1">
        <v>0.05827</v>
      </c>
      <c r="AG34" s="1">
        <v>-0.00562</v>
      </c>
      <c r="AH34" s="1">
        <v>0.08498</v>
      </c>
      <c r="AI34" s="1">
        <v>0.03618</v>
      </c>
      <c r="AJ34" s="1">
        <v>0.06832</v>
      </c>
      <c r="AK34" s="1">
        <v>-0.00353</v>
      </c>
      <c r="AL34" s="1">
        <v>0.05445</v>
      </c>
      <c r="AM34" s="1">
        <v>0.04713</v>
      </c>
    </row>
    <row r="35" spans="1:39" ht="12.75">
      <c r="A35" s="1">
        <v>8905</v>
      </c>
      <c r="B35" s="1">
        <v>0.03871</v>
      </c>
      <c r="C35" s="1">
        <v>0.0327</v>
      </c>
      <c r="D35" s="1">
        <v>0.01651</v>
      </c>
      <c r="E35" s="1">
        <v>-0.01079</v>
      </c>
      <c r="F35" s="1">
        <v>0.02029</v>
      </c>
      <c r="G35" s="1">
        <v>-0.05091</v>
      </c>
      <c r="H35" s="1">
        <v>0.06452</v>
      </c>
      <c r="I35" s="1">
        <v>0.02015</v>
      </c>
      <c r="J35" s="1">
        <v>0.04639</v>
      </c>
      <c r="K35" s="1">
        <v>0.01275</v>
      </c>
      <c r="L35" s="1">
        <v>0.11765</v>
      </c>
      <c r="M35" s="1">
        <v>-0.01429</v>
      </c>
      <c r="N35" s="1">
        <v>0.05433</v>
      </c>
      <c r="O35" s="1">
        <v>-0.00907</v>
      </c>
      <c r="P35" s="1">
        <v>0.07196</v>
      </c>
      <c r="Q35" s="1">
        <v>0.0469</v>
      </c>
      <c r="R35" s="1">
        <v>0.02983</v>
      </c>
      <c r="S35" s="1">
        <v>-0.18182</v>
      </c>
      <c r="T35" s="1">
        <v>0.18437</v>
      </c>
      <c r="U35" s="1">
        <v>0.03334</v>
      </c>
      <c r="V35" s="1">
        <v>-0.04762</v>
      </c>
      <c r="W35" s="1">
        <v>0.01348</v>
      </c>
      <c r="X35" s="1">
        <v>-0.11111</v>
      </c>
      <c r="Y35" s="1">
        <v>-0.00901</v>
      </c>
      <c r="Z35" s="1">
        <v>0.08929</v>
      </c>
      <c r="AA35" s="1">
        <v>-0.01444</v>
      </c>
      <c r="AB35" s="1">
        <v>0.01356</v>
      </c>
      <c r="AC35" s="1">
        <v>-0.00714</v>
      </c>
      <c r="AD35" s="1">
        <v>0.06742</v>
      </c>
      <c r="AE35" s="1">
        <v>-0.03239</v>
      </c>
      <c r="AF35" s="1">
        <v>0.0944</v>
      </c>
      <c r="AG35" s="1">
        <v>0.02011</v>
      </c>
      <c r="AH35" s="1">
        <v>-0.02077</v>
      </c>
      <c r="AI35" s="1">
        <v>0.00762</v>
      </c>
      <c r="AJ35" s="1">
        <v>0.01453</v>
      </c>
      <c r="AK35" s="1">
        <v>0.16156</v>
      </c>
      <c r="AL35" s="1">
        <v>-0.05743</v>
      </c>
      <c r="AM35" s="1">
        <v>0.01423</v>
      </c>
    </row>
    <row r="36" spans="1:39" ht="12.75">
      <c r="A36" s="1">
        <v>8906</v>
      </c>
      <c r="B36" s="1">
        <v>-0.00244</v>
      </c>
      <c r="C36" s="1">
        <v>0.01695</v>
      </c>
      <c r="D36" s="1">
        <v>0.00369</v>
      </c>
      <c r="E36" s="1">
        <v>-0.00655</v>
      </c>
      <c r="F36" s="1">
        <v>0.01006</v>
      </c>
      <c r="G36" s="1">
        <v>-0.06024</v>
      </c>
      <c r="H36" s="1">
        <v>-0.01792</v>
      </c>
      <c r="I36" s="1">
        <v>0.01975</v>
      </c>
      <c r="J36" s="1">
        <v>0.03921</v>
      </c>
      <c r="K36" s="1">
        <v>0.02029</v>
      </c>
      <c r="L36" s="1">
        <v>-0.04741</v>
      </c>
      <c r="M36" s="1">
        <v>-0.04928</v>
      </c>
      <c r="N36" s="1">
        <v>-0.00954</v>
      </c>
      <c r="O36" s="1">
        <v>0.02197</v>
      </c>
      <c r="P36" s="1">
        <v>-0.01185</v>
      </c>
      <c r="Q36" s="1">
        <v>-0.02653</v>
      </c>
      <c r="R36" s="1">
        <v>-0.0501</v>
      </c>
      <c r="S36" s="1">
        <v>0.16667</v>
      </c>
      <c r="T36" s="1">
        <v>-0.08707</v>
      </c>
      <c r="U36" s="1">
        <v>-0.03038</v>
      </c>
      <c r="V36" s="1">
        <v>0.15</v>
      </c>
      <c r="W36" s="1">
        <v>0.08628</v>
      </c>
      <c r="X36" s="1">
        <v>0.0625</v>
      </c>
      <c r="Y36" s="1">
        <v>-0.1</v>
      </c>
      <c r="Z36" s="1">
        <v>-0.0495</v>
      </c>
      <c r="AA36" s="1">
        <v>-0.01845</v>
      </c>
      <c r="AB36" s="1">
        <v>-0.00337</v>
      </c>
      <c r="AC36" s="1">
        <v>0.02561</v>
      </c>
      <c r="AD36" s="1">
        <v>0.01613</v>
      </c>
      <c r="AE36" s="1">
        <v>-0.0339</v>
      </c>
      <c r="AF36" s="1">
        <v>0.00449</v>
      </c>
      <c r="AG36" s="1">
        <v>-0.01676</v>
      </c>
      <c r="AH36" s="1">
        <v>-0.00187</v>
      </c>
      <c r="AI36" s="1">
        <v>0.00952</v>
      </c>
      <c r="AJ36" s="1">
        <v>-0.03324</v>
      </c>
      <c r="AK36" s="1">
        <v>-0.05505</v>
      </c>
      <c r="AL36" s="1">
        <v>0.06093</v>
      </c>
      <c r="AM36" s="1">
        <v>-0.01397</v>
      </c>
    </row>
    <row r="37" spans="1:39" ht="12.75">
      <c r="A37" s="1">
        <v>8907</v>
      </c>
      <c r="B37" s="1">
        <v>0.08187</v>
      </c>
      <c r="C37" s="1">
        <v>0.10417</v>
      </c>
      <c r="D37" s="1">
        <v>0.13765</v>
      </c>
      <c r="E37" s="1">
        <v>0.02222</v>
      </c>
      <c r="F37" s="1">
        <v>0.09091</v>
      </c>
      <c r="G37" s="1">
        <v>0.01923</v>
      </c>
      <c r="H37" s="1">
        <v>0.20621</v>
      </c>
      <c r="I37" s="1">
        <v>0.13792</v>
      </c>
      <c r="J37" s="1">
        <v>-0.00414</v>
      </c>
      <c r="K37" s="1">
        <v>0.03977</v>
      </c>
      <c r="L37" s="1">
        <v>0.13317</v>
      </c>
      <c r="M37" s="1">
        <v>-0.06154</v>
      </c>
      <c r="N37" s="1">
        <v>0.10482</v>
      </c>
      <c r="O37" s="1">
        <v>-0.0158</v>
      </c>
      <c r="P37" s="1">
        <v>0.20755</v>
      </c>
      <c r="Q37" s="1">
        <v>0.1925</v>
      </c>
      <c r="R37" s="1">
        <v>0.09011</v>
      </c>
      <c r="S37" s="1">
        <v>-0.2381</v>
      </c>
      <c r="T37" s="1">
        <v>0.26822</v>
      </c>
      <c r="U37" s="1">
        <v>0.11488</v>
      </c>
      <c r="V37" s="1">
        <v>0.13043</v>
      </c>
      <c r="W37" s="1">
        <v>0.14778</v>
      </c>
      <c r="X37" s="1">
        <v>0</v>
      </c>
      <c r="Y37" s="1">
        <v>-0.12121</v>
      </c>
      <c r="Z37" s="1">
        <v>0.09375</v>
      </c>
      <c r="AA37" s="1">
        <v>0.14662</v>
      </c>
      <c r="AB37" s="1">
        <v>0.03716</v>
      </c>
      <c r="AC37" s="1">
        <v>0.1338</v>
      </c>
      <c r="AD37" s="1">
        <v>0.22751</v>
      </c>
      <c r="AE37" s="1">
        <v>0.15132</v>
      </c>
      <c r="AF37" s="1">
        <v>0.14337</v>
      </c>
      <c r="AG37" s="1">
        <v>0.03977</v>
      </c>
      <c r="AH37" s="1">
        <v>0.15872</v>
      </c>
      <c r="AI37" s="1">
        <v>0.06604</v>
      </c>
      <c r="AJ37" s="1">
        <v>0.04478</v>
      </c>
      <c r="AK37" s="1">
        <v>0.17152</v>
      </c>
      <c r="AL37" s="1">
        <v>0.15203</v>
      </c>
      <c r="AM37" s="1">
        <v>0.25654</v>
      </c>
    </row>
    <row r="38" spans="1:39" ht="12.75">
      <c r="A38" s="1">
        <v>8908</v>
      </c>
      <c r="B38" s="1">
        <v>0.02012</v>
      </c>
      <c r="C38" s="1">
        <v>0.05102</v>
      </c>
      <c r="D38" s="1">
        <v>0.00814</v>
      </c>
      <c r="E38" s="1">
        <v>0</v>
      </c>
      <c r="F38" s="1">
        <v>-0.01324</v>
      </c>
      <c r="G38" s="1">
        <v>-0.01233</v>
      </c>
      <c r="H38" s="1">
        <v>-0.02206</v>
      </c>
      <c r="I38" s="1">
        <v>0.01285</v>
      </c>
      <c r="J38" s="1">
        <v>0.10606</v>
      </c>
      <c r="K38" s="1">
        <v>-0.0306</v>
      </c>
      <c r="L38" s="1">
        <v>-0.01496</v>
      </c>
      <c r="M38" s="1">
        <v>0.14754</v>
      </c>
      <c r="N38" s="1">
        <v>-0.02812</v>
      </c>
      <c r="O38" s="1">
        <v>0.00459</v>
      </c>
      <c r="P38" s="1">
        <v>-0.02539</v>
      </c>
      <c r="Q38" s="1">
        <v>0.02314</v>
      </c>
      <c r="R38" s="1">
        <v>0.02008</v>
      </c>
      <c r="S38" s="1">
        <v>-0.125</v>
      </c>
      <c r="T38" s="1">
        <v>0.08046</v>
      </c>
      <c r="U38" s="1">
        <v>-0.0133</v>
      </c>
      <c r="V38" s="1">
        <v>0.42308</v>
      </c>
      <c r="W38" s="1">
        <v>-0.01931</v>
      </c>
      <c r="X38" s="1">
        <v>-0.05882</v>
      </c>
      <c r="Y38" s="1">
        <v>0.04598</v>
      </c>
      <c r="Z38" s="1">
        <v>0.05397</v>
      </c>
      <c r="AA38" s="1">
        <v>0.10492</v>
      </c>
      <c r="AB38" s="1">
        <v>0.11726</v>
      </c>
      <c r="AC38" s="1">
        <v>0.10559</v>
      </c>
      <c r="AD38" s="1">
        <v>-0.01293</v>
      </c>
      <c r="AE38" s="1">
        <v>0.15238</v>
      </c>
      <c r="AF38" s="1">
        <v>0.03312</v>
      </c>
      <c r="AG38" s="1">
        <v>0.04131</v>
      </c>
      <c r="AH38" s="1">
        <v>0.00684</v>
      </c>
      <c r="AI38" s="1">
        <v>0.05428</v>
      </c>
      <c r="AJ38" s="1">
        <v>-0.03429</v>
      </c>
      <c r="AK38" s="1">
        <v>0.04298</v>
      </c>
      <c r="AL38" s="1">
        <v>-0.00587</v>
      </c>
      <c r="AM38" s="1">
        <v>-0.03855</v>
      </c>
    </row>
    <row r="39" spans="1:39" ht="12.75">
      <c r="A39" s="1">
        <v>8909</v>
      </c>
      <c r="B39" s="1">
        <v>-0.00292</v>
      </c>
      <c r="C39" s="1">
        <v>0.00722</v>
      </c>
      <c r="D39" s="1">
        <v>-0.01131</v>
      </c>
      <c r="E39" s="1">
        <v>0.01884</v>
      </c>
      <c r="F39" s="1">
        <v>-0.0407</v>
      </c>
      <c r="G39" s="1">
        <v>-0.08654</v>
      </c>
      <c r="H39" s="1">
        <v>0.01263</v>
      </c>
      <c r="I39" s="1">
        <v>0.01903</v>
      </c>
      <c r="J39" s="1">
        <v>-0.05041</v>
      </c>
      <c r="K39" s="1">
        <v>0.02286</v>
      </c>
      <c r="L39" s="1">
        <v>-0.01241</v>
      </c>
      <c r="M39" s="1">
        <v>-0.07714</v>
      </c>
      <c r="N39" s="1">
        <v>0.01627</v>
      </c>
      <c r="O39" s="1">
        <v>-0.05114</v>
      </c>
      <c r="P39" s="1">
        <v>-0.02733</v>
      </c>
      <c r="Q39" s="1">
        <v>-0.05337</v>
      </c>
      <c r="R39" s="1">
        <v>-0.03777</v>
      </c>
      <c r="S39" s="1">
        <v>-0.28571</v>
      </c>
      <c r="T39" s="1">
        <v>0.04681</v>
      </c>
      <c r="U39" s="1">
        <v>0.04535</v>
      </c>
      <c r="V39" s="1">
        <v>0.18919</v>
      </c>
      <c r="W39" s="1">
        <v>-0.05812</v>
      </c>
      <c r="X39" s="1">
        <v>-0.125</v>
      </c>
      <c r="Y39" s="1">
        <v>-0.1978</v>
      </c>
      <c r="Z39" s="1">
        <v>-0.01212</v>
      </c>
      <c r="AA39" s="1">
        <v>-0.0209</v>
      </c>
      <c r="AB39" s="1">
        <v>-0.04692</v>
      </c>
      <c r="AC39" s="1">
        <v>-0.03618</v>
      </c>
      <c r="AD39" s="1">
        <v>-0.03556</v>
      </c>
      <c r="AE39" s="1">
        <v>0.01669</v>
      </c>
      <c r="AF39" s="1">
        <v>0.01374</v>
      </c>
      <c r="AG39" s="1">
        <v>-0.01058</v>
      </c>
      <c r="AH39" s="1">
        <v>-0.03398</v>
      </c>
      <c r="AI39" s="1">
        <v>-0.03662</v>
      </c>
      <c r="AJ39" s="1">
        <v>-0.05207</v>
      </c>
      <c r="AK39" s="1">
        <v>0.01061</v>
      </c>
      <c r="AL39" s="1">
        <v>-0.03245</v>
      </c>
      <c r="AM39" s="1">
        <v>0.02123</v>
      </c>
    </row>
    <row r="40" spans="1:39" ht="12.75">
      <c r="A40" s="1">
        <v>8910</v>
      </c>
      <c r="B40" s="1">
        <v>-0.02848</v>
      </c>
      <c r="C40" s="1">
        <v>0.03226</v>
      </c>
      <c r="D40" s="1">
        <v>-0.08824</v>
      </c>
      <c r="E40" s="1">
        <v>-0.07554</v>
      </c>
      <c r="F40" s="1">
        <v>-0.03818</v>
      </c>
      <c r="G40" s="1">
        <v>-0.04912</v>
      </c>
      <c r="H40" s="1">
        <v>0.08022</v>
      </c>
      <c r="I40" s="1">
        <v>0.03029</v>
      </c>
      <c r="J40" s="1">
        <v>0.00483</v>
      </c>
      <c r="K40" s="1">
        <v>0.02793</v>
      </c>
      <c r="L40" s="1">
        <v>-0.01991</v>
      </c>
      <c r="M40" s="1">
        <v>-0.125</v>
      </c>
      <c r="N40" s="1">
        <v>0.01851</v>
      </c>
      <c r="O40" s="1">
        <v>-0.00971</v>
      </c>
      <c r="P40" s="1">
        <v>0.04564</v>
      </c>
      <c r="Q40" s="1">
        <v>-0.01632</v>
      </c>
      <c r="R40" s="1">
        <v>-0.02893</v>
      </c>
      <c r="S40" s="1">
        <v>-0.2</v>
      </c>
      <c r="T40" s="1">
        <v>-0.09848</v>
      </c>
      <c r="U40" s="1">
        <v>0.01142</v>
      </c>
      <c r="V40" s="1">
        <v>-0.02273</v>
      </c>
      <c r="W40" s="1">
        <v>-0.08879</v>
      </c>
      <c r="X40" s="1">
        <v>-0.14286</v>
      </c>
      <c r="Y40" s="1">
        <v>-0.05479</v>
      </c>
      <c r="Z40" s="1">
        <v>-0.04601</v>
      </c>
      <c r="AA40" s="1">
        <v>-0.01524</v>
      </c>
      <c r="AB40" s="1">
        <v>-0.04</v>
      </c>
      <c r="AC40" s="1">
        <v>0.05848</v>
      </c>
      <c r="AD40" s="1">
        <v>0.01843</v>
      </c>
      <c r="AE40" s="1">
        <v>-0.11342</v>
      </c>
      <c r="AF40" s="1">
        <v>0.0448</v>
      </c>
      <c r="AG40" s="1">
        <v>0.03743</v>
      </c>
      <c r="AH40" s="1">
        <v>0.02111</v>
      </c>
      <c r="AI40" s="1">
        <v>-0.00292</v>
      </c>
      <c r="AJ40" s="1">
        <v>-0.08805</v>
      </c>
      <c r="AK40" s="1">
        <v>0.02625</v>
      </c>
      <c r="AL40" s="1">
        <v>0.0122</v>
      </c>
      <c r="AM40" s="1">
        <v>0.00808</v>
      </c>
    </row>
    <row r="41" spans="1:39" ht="12.75">
      <c r="A41" s="1">
        <v>8911</v>
      </c>
      <c r="B41" s="1">
        <v>0.0196</v>
      </c>
      <c r="C41" s="1">
        <v>-0.06361</v>
      </c>
      <c r="D41" s="1">
        <v>0.05276</v>
      </c>
      <c r="E41" s="1">
        <v>-0.1284</v>
      </c>
      <c r="F41" s="1">
        <v>0.00176</v>
      </c>
      <c r="G41" s="1">
        <v>0.05934</v>
      </c>
      <c r="H41" s="1">
        <v>0.07206</v>
      </c>
      <c r="I41" s="1">
        <v>0.00203</v>
      </c>
      <c r="J41" s="1">
        <v>0.00962</v>
      </c>
      <c r="K41" s="1">
        <v>0.04022</v>
      </c>
      <c r="L41" s="1">
        <v>0.11964</v>
      </c>
      <c r="M41" s="1">
        <v>-0.125</v>
      </c>
      <c r="N41" s="1">
        <v>0.05106</v>
      </c>
      <c r="O41" s="1">
        <v>-0.05147</v>
      </c>
      <c r="P41" s="1">
        <v>0.05952</v>
      </c>
      <c r="Q41" s="1">
        <v>-0.0264</v>
      </c>
      <c r="R41" s="1">
        <v>0.02383</v>
      </c>
      <c r="S41" s="1">
        <v>-0.25</v>
      </c>
      <c r="T41" s="1">
        <v>-0.01681</v>
      </c>
      <c r="U41" s="1">
        <v>0.02555</v>
      </c>
      <c r="V41" s="1">
        <v>-0.06977</v>
      </c>
      <c r="W41" s="1">
        <v>0.04872</v>
      </c>
      <c r="X41" s="1">
        <v>0</v>
      </c>
      <c r="Y41" s="1">
        <v>0</v>
      </c>
      <c r="Z41" s="1">
        <v>0.05145</v>
      </c>
      <c r="AA41" s="1">
        <v>0.04334</v>
      </c>
      <c r="AB41" s="1">
        <v>0.01603</v>
      </c>
      <c r="AC41" s="1">
        <v>-0.02762</v>
      </c>
      <c r="AD41" s="1">
        <v>0.06335</v>
      </c>
      <c r="AE41" s="1">
        <v>0.03838</v>
      </c>
      <c r="AF41" s="1">
        <v>-0.01453</v>
      </c>
      <c r="AG41" s="1">
        <v>-0.12082</v>
      </c>
      <c r="AH41" s="1">
        <v>0.08746</v>
      </c>
      <c r="AI41" s="1">
        <v>0.09384</v>
      </c>
      <c r="AJ41" s="1">
        <v>0.00345</v>
      </c>
      <c r="AK41" s="1">
        <v>0.01442</v>
      </c>
      <c r="AL41" s="1">
        <v>0.07559</v>
      </c>
      <c r="AM41" s="1">
        <v>0.0471</v>
      </c>
    </row>
    <row r="42" spans="1:39" ht="12.75">
      <c r="A42" s="1">
        <v>8912</v>
      </c>
      <c r="B42" s="1">
        <v>0.02087</v>
      </c>
      <c r="C42" s="1">
        <v>0.02985</v>
      </c>
      <c r="D42" s="1">
        <v>-0.02405</v>
      </c>
      <c r="E42" s="1">
        <v>-0.01696</v>
      </c>
      <c r="F42" s="1">
        <v>-0.0487</v>
      </c>
      <c r="G42" s="1">
        <v>0.02105</v>
      </c>
      <c r="H42" s="1">
        <v>0</v>
      </c>
      <c r="I42" s="1">
        <v>0.02834</v>
      </c>
      <c r="J42" s="1">
        <v>0.11048</v>
      </c>
      <c r="K42" s="1">
        <v>0.0582</v>
      </c>
      <c r="L42" s="1">
        <v>0.0479</v>
      </c>
      <c r="M42" s="1">
        <v>0.01224</v>
      </c>
      <c r="N42" s="1">
        <v>-0.03015</v>
      </c>
      <c r="O42" s="1">
        <v>0.00672</v>
      </c>
      <c r="P42" s="1">
        <v>0.05498</v>
      </c>
      <c r="Q42" s="1">
        <v>0.08438</v>
      </c>
      <c r="R42" s="1">
        <v>-0.01464</v>
      </c>
      <c r="S42" s="1">
        <v>-0.25</v>
      </c>
      <c r="T42" s="1">
        <v>-0.06838</v>
      </c>
      <c r="U42" s="1">
        <v>0.05088</v>
      </c>
      <c r="V42" s="1">
        <v>0</v>
      </c>
      <c r="W42" s="1">
        <v>0.14826</v>
      </c>
      <c r="X42" s="1">
        <v>-0.25</v>
      </c>
      <c r="Y42" s="1">
        <v>0.10145</v>
      </c>
      <c r="Z42" s="1">
        <v>0.08923</v>
      </c>
      <c r="AA42" s="1">
        <v>0.03284</v>
      </c>
      <c r="AB42" s="1">
        <v>0.05079</v>
      </c>
      <c r="AC42" s="1">
        <v>0.05432</v>
      </c>
      <c r="AD42" s="1">
        <v>0.03463</v>
      </c>
      <c r="AE42" s="1">
        <v>-0.01663</v>
      </c>
      <c r="AF42" s="1">
        <v>-0.00959</v>
      </c>
      <c r="AG42" s="1">
        <v>0.12426</v>
      </c>
      <c r="AH42" s="1">
        <v>0.03794</v>
      </c>
      <c r="AI42" s="1">
        <v>0.06005</v>
      </c>
      <c r="AJ42" s="1">
        <v>0.05979</v>
      </c>
      <c r="AK42" s="1">
        <v>0.01768</v>
      </c>
      <c r="AL42" s="1">
        <v>0.0791</v>
      </c>
      <c r="AM42" s="1">
        <v>0.0165</v>
      </c>
    </row>
    <row r="43" spans="1:39" ht="12.75">
      <c r="A43" s="1">
        <v>9001</v>
      </c>
      <c r="B43" s="1">
        <v>-0.06799</v>
      </c>
      <c r="C43" s="1">
        <v>-0.08696</v>
      </c>
      <c r="D43" s="1">
        <v>-0.05458</v>
      </c>
      <c r="E43" s="1">
        <v>-0.15207</v>
      </c>
      <c r="F43" s="1">
        <v>-0.04455</v>
      </c>
      <c r="G43" s="1">
        <v>-0.05498</v>
      </c>
      <c r="H43" s="1">
        <v>-0.10841</v>
      </c>
      <c r="I43" s="1">
        <v>-0.13661</v>
      </c>
      <c r="J43" s="1">
        <v>-0.05455</v>
      </c>
      <c r="K43" s="1">
        <v>-0.06</v>
      </c>
      <c r="L43" s="1">
        <v>-0.03488</v>
      </c>
      <c r="M43" s="1">
        <v>-0.08163</v>
      </c>
      <c r="N43" s="1">
        <v>-0.04594</v>
      </c>
      <c r="O43" s="1">
        <v>-0.00518</v>
      </c>
      <c r="P43" s="1">
        <v>-0.13929</v>
      </c>
      <c r="Q43" s="1">
        <v>-0.0634</v>
      </c>
      <c r="R43" s="1">
        <v>-0.0828</v>
      </c>
      <c r="S43" s="1">
        <v>-0.44444</v>
      </c>
      <c r="T43" s="1">
        <v>-0.30275</v>
      </c>
      <c r="U43" s="1">
        <v>-0.11789</v>
      </c>
      <c r="V43" s="1">
        <v>-0.125</v>
      </c>
      <c r="W43" s="1">
        <v>-0.10064</v>
      </c>
      <c r="X43" s="1">
        <v>0.33333</v>
      </c>
      <c r="Y43" s="1">
        <v>-0.17105</v>
      </c>
      <c r="Z43" s="1">
        <v>-0.0452</v>
      </c>
      <c r="AA43" s="1">
        <v>-0.10405</v>
      </c>
      <c r="AB43" s="1">
        <v>-0.02417</v>
      </c>
      <c r="AC43" s="1">
        <v>0.01081</v>
      </c>
      <c r="AD43" s="1">
        <v>-0.04184</v>
      </c>
      <c r="AE43" s="1">
        <v>-0.09514</v>
      </c>
      <c r="AF43" s="1">
        <v>-0.09009</v>
      </c>
      <c r="AG43" s="1">
        <v>-0.03158</v>
      </c>
      <c r="AH43" s="1">
        <v>-0.08538</v>
      </c>
      <c r="AI43" s="1">
        <v>-0.03817</v>
      </c>
      <c r="AJ43" s="1">
        <v>0</v>
      </c>
      <c r="AK43" s="1">
        <v>-0.12655</v>
      </c>
      <c r="AL43" s="1">
        <v>-0.04974</v>
      </c>
      <c r="AM43" s="1">
        <v>-0.04329</v>
      </c>
    </row>
    <row r="44" spans="1:39" ht="12.75">
      <c r="A44" s="1">
        <v>9002</v>
      </c>
      <c r="B44" s="1">
        <v>0.01392</v>
      </c>
      <c r="C44" s="1">
        <v>-0.06476</v>
      </c>
      <c r="D44" s="1">
        <v>-0.04574</v>
      </c>
      <c r="E44" s="1">
        <v>0.07609</v>
      </c>
      <c r="F44" s="1">
        <v>0.02283</v>
      </c>
      <c r="G44" s="1">
        <v>-0.03244</v>
      </c>
      <c r="H44" s="1">
        <v>0.02359</v>
      </c>
      <c r="I44" s="1">
        <v>0.04368</v>
      </c>
      <c r="J44" s="1">
        <v>-0.00481</v>
      </c>
      <c r="K44" s="1">
        <v>0.01277</v>
      </c>
      <c r="L44" s="1">
        <v>-0.00048</v>
      </c>
      <c r="M44" s="1">
        <v>0.06667</v>
      </c>
      <c r="N44" s="1">
        <v>-0.06204</v>
      </c>
      <c r="O44" s="1">
        <v>0.06927</v>
      </c>
      <c r="P44" s="1">
        <v>-0.0249</v>
      </c>
      <c r="Q44" s="1">
        <v>0.02385</v>
      </c>
      <c r="R44" s="1">
        <v>0.02361</v>
      </c>
      <c r="S44" s="1">
        <v>0.5</v>
      </c>
      <c r="T44" s="1">
        <v>-0.19737</v>
      </c>
      <c r="U44" s="1">
        <v>0.0294</v>
      </c>
      <c r="V44" s="1">
        <v>0.05714</v>
      </c>
      <c r="W44" s="1">
        <v>0.05952</v>
      </c>
      <c r="X44" s="1">
        <v>0.08333</v>
      </c>
      <c r="Y44" s="1">
        <v>-0.11111</v>
      </c>
      <c r="Z44" s="1">
        <v>-0.03846</v>
      </c>
      <c r="AA44" s="1">
        <v>0.03548</v>
      </c>
      <c r="AB44" s="1">
        <v>0.08669</v>
      </c>
      <c r="AC44" s="1">
        <v>0.03743</v>
      </c>
      <c r="AD44" s="1">
        <v>-0.02183</v>
      </c>
      <c r="AE44" s="1">
        <v>0.06075</v>
      </c>
      <c r="AF44" s="1">
        <v>-0.0231</v>
      </c>
      <c r="AG44" s="1">
        <v>-0.0513</v>
      </c>
      <c r="AH44" s="1">
        <v>-0.02251</v>
      </c>
      <c r="AI44" s="1">
        <v>0.00899</v>
      </c>
      <c r="AJ44" s="1">
        <v>-0.11634</v>
      </c>
      <c r="AK44" s="1">
        <v>0.08705</v>
      </c>
      <c r="AL44" s="1">
        <v>-0.06887</v>
      </c>
      <c r="AM44" s="1">
        <v>-0.06439</v>
      </c>
    </row>
    <row r="45" spans="1:39" ht="12.75">
      <c r="A45" s="1">
        <v>9003</v>
      </c>
      <c r="B45" s="1">
        <v>0.02331</v>
      </c>
      <c r="C45" s="1">
        <v>0.06838</v>
      </c>
      <c r="D45" s="1">
        <v>0.02367</v>
      </c>
      <c r="E45" s="1">
        <v>0.01111</v>
      </c>
      <c r="F45" s="1">
        <v>-0.03149</v>
      </c>
      <c r="G45" s="1">
        <v>0.00758</v>
      </c>
      <c r="H45" s="1">
        <v>0.06596</v>
      </c>
      <c r="I45" s="1">
        <v>0.04846</v>
      </c>
      <c r="J45" s="1">
        <v>-0.02319</v>
      </c>
      <c r="K45" s="1">
        <v>-0.01862</v>
      </c>
      <c r="L45" s="1">
        <v>0.04049</v>
      </c>
      <c r="M45" s="1">
        <v>0.09667</v>
      </c>
      <c r="N45" s="1">
        <v>0.14591</v>
      </c>
      <c r="O45" s="1">
        <v>0.0516</v>
      </c>
      <c r="P45" s="1">
        <v>0.07949</v>
      </c>
      <c r="Q45" s="1">
        <v>0.07273</v>
      </c>
      <c r="R45" s="1">
        <v>-0.02506</v>
      </c>
      <c r="S45" s="1">
        <v>0.2</v>
      </c>
      <c r="T45" s="1">
        <v>0.01639</v>
      </c>
      <c r="U45" s="1">
        <v>0.04662</v>
      </c>
      <c r="V45" s="1">
        <v>0.13514</v>
      </c>
      <c r="W45" s="1">
        <v>-0.07272</v>
      </c>
      <c r="X45" s="1">
        <v>-0.07692</v>
      </c>
      <c r="Y45" s="1">
        <v>0.10714</v>
      </c>
      <c r="Z45" s="1">
        <v>0.04644</v>
      </c>
      <c r="AA45" s="1">
        <v>0.09718</v>
      </c>
      <c r="AB45" s="1">
        <v>0.02865</v>
      </c>
      <c r="AC45" s="1">
        <v>0.02351</v>
      </c>
      <c r="AD45" s="1">
        <v>0</v>
      </c>
      <c r="AE45" s="1">
        <v>0.09152</v>
      </c>
      <c r="AF45" s="1">
        <v>0.08024</v>
      </c>
      <c r="AG45" s="1">
        <v>0.0289</v>
      </c>
      <c r="AH45" s="1">
        <v>0.06086</v>
      </c>
      <c r="AI45" s="1">
        <v>0.10818</v>
      </c>
      <c r="AJ45" s="1">
        <v>0.01866</v>
      </c>
      <c r="AK45" s="1">
        <v>-0.00524</v>
      </c>
      <c r="AL45" s="1">
        <v>0.05325</v>
      </c>
      <c r="AM45" s="1">
        <v>0.02071</v>
      </c>
    </row>
    <row r="46" spans="1:39" ht="12.75">
      <c r="A46" s="1">
        <v>9004</v>
      </c>
      <c r="B46" s="1">
        <v>-0.02735</v>
      </c>
      <c r="C46" s="1">
        <v>-0.004</v>
      </c>
      <c r="D46" s="1">
        <v>-0.00385</v>
      </c>
      <c r="E46" s="1">
        <v>-0.00508</v>
      </c>
      <c r="F46" s="1">
        <v>0.02827</v>
      </c>
      <c r="G46" s="1">
        <v>-0.08271</v>
      </c>
      <c r="H46" s="1">
        <v>0.02007</v>
      </c>
      <c r="I46" s="1">
        <v>-0.04496</v>
      </c>
      <c r="J46" s="1">
        <v>0.00498</v>
      </c>
      <c r="K46" s="1">
        <v>-0.01897</v>
      </c>
      <c r="L46" s="1">
        <v>-0.00389</v>
      </c>
      <c r="M46" s="1">
        <v>-0.05769</v>
      </c>
      <c r="N46" s="1">
        <v>-0.00781</v>
      </c>
      <c r="O46" s="1">
        <v>0.00234</v>
      </c>
      <c r="P46" s="1">
        <v>-0.0119</v>
      </c>
      <c r="Q46" s="1">
        <v>-0.00282</v>
      </c>
      <c r="R46" s="1">
        <v>-0.01822</v>
      </c>
      <c r="S46" s="1">
        <v>0.11111</v>
      </c>
      <c r="T46" s="1">
        <v>0.54839</v>
      </c>
      <c r="U46" s="1">
        <v>0.00891</v>
      </c>
      <c r="V46" s="1">
        <v>-0.07143</v>
      </c>
      <c r="W46" s="1">
        <v>-0.07561</v>
      </c>
      <c r="X46" s="1">
        <v>-0.08333</v>
      </c>
      <c r="Y46" s="1">
        <v>-0.09677</v>
      </c>
      <c r="Z46" s="1">
        <v>0.00296</v>
      </c>
      <c r="AA46" s="1">
        <v>-0.06857</v>
      </c>
      <c r="AB46" s="1">
        <v>-0.10028</v>
      </c>
      <c r="AC46" s="1">
        <v>-0.04545</v>
      </c>
      <c r="AD46" s="1">
        <v>-0.05</v>
      </c>
      <c r="AE46" s="1">
        <v>-0.06135</v>
      </c>
      <c r="AF46" s="1">
        <v>0.05994</v>
      </c>
      <c r="AG46" s="1">
        <v>0.10674</v>
      </c>
      <c r="AH46" s="1">
        <v>0.0147</v>
      </c>
      <c r="AI46" s="1">
        <v>-0.04524</v>
      </c>
      <c r="AJ46" s="1">
        <v>-0.13553</v>
      </c>
      <c r="AK46" s="1">
        <v>-0.04474</v>
      </c>
      <c r="AL46" s="1">
        <v>-0.06249</v>
      </c>
      <c r="AM46" s="1">
        <v>0.00358</v>
      </c>
    </row>
    <row r="47" spans="1:39" ht="12.75">
      <c r="A47" s="1">
        <v>9005</v>
      </c>
      <c r="B47" s="1">
        <v>0.08822</v>
      </c>
      <c r="C47" s="1">
        <v>0.13928</v>
      </c>
      <c r="D47" s="1">
        <v>0.03954</v>
      </c>
      <c r="E47" s="1">
        <v>0.10714</v>
      </c>
      <c r="F47" s="1">
        <v>0.11395</v>
      </c>
      <c r="G47" s="1">
        <v>0.0823</v>
      </c>
      <c r="H47" s="1">
        <v>0.18361</v>
      </c>
      <c r="I47" s="1">
        <v>0.14634</v>
      </c>
      <c r="J47" s="1">
        <v>0.18317</v>
      </c>
      <c r="K47" s="1">
        <v>0.07403</v>
      </c>
      <c r="L47" s="1">
        <v>0.08352</v>
      </c>
      <c r="M47" s="1">
        <v>0.04082</v>
      </c>
      <c r="N47" s="1">
        <v>0.11207</v>
      </c>
      <c r="O47" s="1">
        <v>0.09091</v>
      </c>
      <c r="P47" s="1">
        <v>0.08434</v>
      </c>
      <c r="Q47" s="1">
        <v>0.14943</v>
      </c>
      <c r="R47" s="1">
        <v>0.10072</v>
      </c>
      <c r="S47" s="1">
        <v>-0.3</v>
      </c>
      <c r="T47" s="1">
        <v>-0.13542</v>
      </c>
      <c r="U47" s="1">
        <v>0.13404</v>
      </c>
      <c r="V47" s="1">
        <v>0.07692</v>
      </c>
      <c r="W47" s="1">
        <v>0.09235</v>
      </c>
      <c r="X47" s="1">
        <v>-0.09091</v>
      </c>
      <c r="Y47" s="1">
        <v>0.03571</v>
      </c>
      <c r="Z47" s="1">
        <v>0.06785</v>
      </c>
      <c r="AA47" s="1">
        <v>0.10123</v>
      </c>
      <c r="AB47" s="1">
        <v>0.04644</v>
      </c>
      <c r="AC47" s="1">
        <v>0.1746</v>
      </c>
      <c r="AD47" s="1">
        <v>0.00478</v>
      </c>
      <c r="AE47" s="1">
        <v>0.04139</v>
      </c>
      <c r="AF47" s="1">
        <v>0.00298</v>
      </c>
      <c r="AG47" s="1">
        <v>0.11959</v>
      </c>
      <c r="AH47" s="1">
        <v>0.16615</v>
      </c>
      <c r="AI47" s="1">
        <v>0.17057</v>
      </c>
      <c r="AJ47" s="1">
        <v>0.09322</v>
      </c>
      <c r="AK47" s="1">
        <v>0.17532</v>
      </c>
      <c r="AL47" s="1">
        <v>0.14462</v>
      </c>
      <c r="AM47" s="1">
        <v>0.16537</v>
      </c>
    </row>
    <row r="48" spans="1:39" ht="12.75">
      <c r="A48" s="1">
        <v>9006</v>
      </c>
      <c r="B48" s="1">
        <v>-0.00602</v>
      </c>
      <c r="C48" s="1">
        <v>-0.00355</v>
      </c>
      <c r="D48" s="1">
        <v>-0.0282</v>
      </c>
      <c r="E48" s="1">
        <v>0.03318</v>
      </c>
      <c r="F48" s="1">
        <v>-0.00186</v>
      </c>
      <c r="G48" s="1">
        <v>-0.00763</v>
      </c>
      <c r="H48" s="1">
        <v>-0.01219</v>
      </c>
      <c r="I48" s="1">
        <v>0.05803</v>
      </c>
      <c r="J48" s="1">
        <v>-0.00335</v>
      </c>
      <c r="K48" s="1">
        <v>-0.0026</v>
      </c>
      <c r="L48" s="1">
        <v>0.00544</v>
      </c>
      <c r="M48" s="1">
        <v>0.03216</v>
      </c>
      <c r="N48" s="1">
        <v>0.11473</v>
      </c>
      <c r="O48" s="1">
        <v>-0.02863</v>
      </c>
      <c r="P48" s="1">
        <v>0.03585</v>
      </c>
      <c r="Q48" s="1">
        <v>-0.02233</v>
      </c>
      <c r="R48" s="1">
        <v>0.00218</v>
      </c>
      <c r="S48" s="1">
        <v>-0.28571</v>
      </c>
      <c r="T48" s="1">
        <v>-0.20482</v>
      </c>
      <c r="U48" s="1">
        <v>0.06067</v>
      </c>
      <c r="V48" s="1">
        <v>0.14286</v>
      </c>
      <c r="W48" s="1">
        <v>-0.01449</v>
      </c>
      <c r="X48" s="1">
        <v>-0.2</v>
      </c>
      <c r="Y48" s="1">
        <v>-0.08621</v>
      </c>
      <c r="Z48" s="1">
        <v>-0.04722</v>
      </c>
      <c r="AA48" s="1">
        <v>-0.14006</v>
      </c>
      <c r="AB48" s="1">
        <v>-0.03571</v>
      </c>
      <c r="AC48" s="1">
        <v>-0.00198</v>
      </c>
      <c r="AD48" s="1">
        <v>-0.04854</v>
      </c>
      <c r="AE48" s="1">
        <v>0.00847</v>
      </c>
      <c r="AF48" s="1">
        <v>0.11202</v>
      </c>
      <c r="AG48" s="1">
        <v>0</v>
      </c>
      <c r="AH48" s="1">
        <v>-0.00264</v>
      </c>
      <c r="AI48" s="1">
        <v>-0.01499</v>
      </c>
      <c r="AJ48" s="1">
        <v>0.0093</v>
      </c>
      <c r="AK48" s="1">
        <v>0.06808</v>
      </c>
      <c r="AL48" s="1">
        <v>0.07527</v>
      </c>
      <c r="AM48" s="1">
        <v>0.08214</v>
      </c>
    </row>
    <row r="49" spans="1:39" ht="12.75">
      <c r="A49" s="1">
        <v>9007</v>
      </c>
      <c r="B49" s="1">
        <v>-0.00432</v>
      </c>
      <c r="C49" s="1">
        <v>0.00356</v>
      </c>
      <c r="D49" s="1">
        <v>0.0619</v>
      </c>
      <c r="E49" s="1">
        <v>0.03167</v>
      </c>
      <c r="F49" s="1">
        <v>-0.09944</v>
      </c>
      <c r="G49" s="1">
        <v>0</v>
      </c>
      <c r="H49" s="1">
        <v>0.02254</v>
      </c>
      <c r="I49" s="1">
        <v>0.03035</v>
      </c>
      <c r="J49" s="1">
        <v>0.05063</v>
      </c>
      <c r="K49" s="1">
        <v>0.08355</v>
      </c>
      <c r="L49" s="1">
        <v>0.0343</v>
      </c>
      <c r="M49" s="1">
        <v>-0.05769</v>
      </c>
      <c r="N49" s="1">
        <v>0.03355</v>
      </c>
      <c r="O49" s="1">
        <v>-0.01552</v>
      </c>
      <c r="P49" s="1">
        <v>0.01079</v>
      </c>
      <c r="Q49" s="1">
        <v>0.02792</v>
      </c>
      <c r="R49" s="1">
        <v>0.02609</v>
      </c>
      <c r="S49" s="1">
        <v>0.2</v>
      </c>
      <c r="T49" s="1">
        <v>-0.0303</v>
      </c>
      <c r="U49" s="1">
        <v>0.04244</v>
      </c>
      <c r="V49" s="1">
        <v>-0.0625</v>
      </c>
      <c r="W49" s="1">
        <v>-0.05725</v>
      </c>
      <c r="X49" s="1">
        <v>0.125</v>
      </c>
      <c r="Y49" s="1">
        <v>-0.11321</v>
      </c>
      <c r="Z49" s="1">
        <v>0.05539</v>
      </c>
      <c r="AA49" s="1">
        <v>-0.07166</v>
      </c>
      <c r="AB49" s="1">
        <v>0.05556</v>
      </c>
      <c r="AC49" s="1">
        <v>-0.0181</v>
      </c>
      <c r="AD49" s="1">
        <v>-0.25</v>
      </c>
      <c r="AE49" s="1">
        <v>0.17017</v>
      </c>
      <c r="AF49" s="1">
        <v>0.02957</v>
      </c>
      <c r="AG49" s="1">
        <v>-0.0274</v>
      </c>
      <c r="AH49" s="1">
        <v>0.04032</v>
      </c>
      <c r="AI49" s="1">
        <v>0.13696</v>
      </c>
      <c r="AJ49" s="1">
        <v>-0.03876</v>
      </c>
      <c r="AK49" s="1">
        <v>0.03956</v>
      </c>
      <c r="AL49" s="1">
        <v>0.0525</v>
      </c>
      <c r="AM49" s="1">
        <v>0.04182</v>
      </c>
    </row>
    <row r="50" spans="1:39" ht="12.75">
      <c r="A50" s="1">
        <v>9008</v>
      </c>
      <c r="B50" s="1">
        <v>-0.08745</v>
      </c>
      <c r="C50" s="1">
        <v>-0.12879</v>
      </c>
      <c r="D50" s="1">
        <v>-0.01377</v>
      </c>
      <c r="E50" s="1">
        <v>-0.12719</v>
      </c>
      <c r="F50" s="1">
        <v>-0.02981</v>
      </c>
      <c r="G50" s="1">
        <v>-0.11123</v>
      </c>
      <c r="H50" s="1">
        <v>-0.06887</v>
      </c>
      <c r="I50" s="1">
        <v>-0.06429</v>
      </c>
      <c r="J50" s="1">
        <v>-0.12048</v>
      </c>
      <c r="K50" s="1">
        <v>-0.02458</v>
      </c>
      <c r="L50" s="1">
        <v>-0.13438</v>
      </c>
      <c r="M50" s="1">
        <v>-0.18367</v>
      </c>
      <c r="N50" s="1">
        <v>-0.05691</v>
      </c>
      <c r="O50" s="1">
        <v>-0.19144</v>
      </c>
      <c r="P50" s="1">
        <v>-0.07473</v>
      </c>
      <c r="Q50" s="1">
        <v>-0.06111</v>
      </c>
      <c r="R50" s="1">
        <v>-0.11398</v>
      </c>
      <c r="S50" s="1">
        <v>-0.33333</v>
      </c>
      <c r="T50" s="1">
        <v>-0.20313</v>
      </c>
      <c r="U50" s="1">
        <v>-0.06598</v>
      </c>
      <c r="V50" s="1">
        <v>-0.22222</v>
      </c>
      <c r="W50" s="1">
        <v>-0.12565</v>
      </c>
      <c r="X50" s="1">
        <v>-0.16667</v>
      </c>
      <c r="Y50" s="1">
        <v>-0.21277</v>
      </c>
      <c r="Z50" s="1">
        <v>0.04696</v>
      </c>
      <c r="AA50" s="1">
        <v>-0.13628</v>
      </c>
      <c r="AB50" s="1">
        <v>0.04971</v>
      </c>
      <c r="AC50" s="1">
        <v>-0.11687</v>
      </c>
      <c r="AD50" s="1">
        <v>-0.2</v>
      </c>
      <c r="AE50" s="1">
        <v>-0.1167</v>
      </c>
      <c r="AF50" s="1">
        <v>-0.05744</v>
      </c>
      <c r="AG50" s="1">
        <v>-0.09521</v>
      </c>
      <c r="AH50" s="1">
        <v>-0.05115</v>
      </c>
      <c r="AI50" s="1">
        <v>-0.01644</v>
      </c>
      <c r="AJ50" s="1">
        <v>-0.21774</v>
      </c>
      <c r="AK50" s="1">
        <v>-0.10436</v>
      </c>
      <c r="AL50" s="1">
        <v>-0.08789</v>
      </c>
      <c r="AM50" s="1">
        <v>-0.08791</v>
      </c>
    </row>
    <row r="51" spans="1:39" ht="12.75">
      <c r="A51" s="1">
        <v>9009</v>
      </c>
      <c r="B51" s="1">
        <v>-0.04902</v>
      </c>
      <c r="C51" s="1">
        <v>-0.0082</v>
      </c>
      <c r="D51" s="1">
        <v>0.02239</v>
      </c>
      <c r="E51" s="1">
        <v>-0.0191</v>
      </c>
      <c r="F51" s="1">
        <v>-0.03508</v>
      </c>
      <c r="G51" s="1">
        <v>-0.12227</v>
      </c>
      <c r="H51" s="1">
        <v>-0.06036</v>
      </c>
      <c r="I51" s="1">
        <v>-0.0916</v>
      </c>
      <c r="J51" s="1">
        <v>-0.09498</v>
      </c>
      <c r="K51" s="1">
        <v>-0.02</v>
      </c>
      <c r="L51" s="1">
        <v>-0.11339</v>
      </c>
      <c r="M51" s="1">
        <v>-0.034</v>
      </c>
      <c r="N51" s="1">
        <v>-0.06322</v>
      </c>
      <c r="O51" s="1">
        <v>-0.26852</v>
      </c>
      <c r="P51" s="1">
        <v>-0.04646</v>
      </c>
      <c r="Q51" s="1">
        <v>-0.16556</v>
      </c>
      <c r="R51" s="1">
        <v>-0.13012</v>
      </c>
      <c r="S51" s="1">
        <v>0</v>
      </c>
      <c r="T51" s="1">
        <v>-0.01961</v>
      </c>
      <c r="U51" s="1">
        <v>-0.03619</v>
      </c>
      <c r="V51" s="1">
        <v>-0.11429</v>
      </c>
      <c r="W51" s="1">
        <v>-0.02395</v>
      </c>
      <c r="X51" s="1">
        <v>-0.2</v>
      </c>
      <c r="Y51" s="1">
        <v>-0.05405</v>
      </c>
      <c r="Z51" s="1">
        <v>0.07958</v>
      </c>
      <c r="AA51" s="1">
        <v>-0.15574</v>
      </c>
      <c r="AB51" s="1">
        <v>0.04482</v>
      </c>
      <c r="AC51" s="1">
        <v>-0.02094</v>
      </c>
      <c r="AD51" s="1">
        <v>-0.05172</v>
      </c>
      <c r="AE51" s="1">
        <v>-0.13992</v>
      </c>
      <c r="AF51" s="1">
        <v>0.0123</v>
      </c>
      <c r="AG51" s="1">
        <v>0.02094</v>
      </c>
      <c r="AH51" s="1">
        <v>-0.07008</v>
      </c>
      <c r="AI51" s="1">
        <v>-0.04883</v>
      </c>
      <c r="AJ51" s="1">
        <v>-0.20928</v>
      </c>
      <c r="AK51" s="1">
        <v>-0.05674</v>
      </c>
      <c r="AL51" s="1">
        <v>-0.03125</v>
      </c>
      <c r="AM51" s="1">
        <v>-0.06426</v>
      </c>
    </row>
    <row r="52" spans="1:39" ht="12.75">
      <c r="A52" s="1">
        <v>9010</v>
      </c>
      <c r="B52" s="1">
        <v>-0.01004</v>
      </c>
      <c r="C52" s="1">
        <v>0.02479</v>
      </c>
      <c r="D52" s="1">
        <v>0.06934</v>
      </c>
      <c r="E52" s="1">
        <v>-0.125</v>
      </c>
      <c r="F52" s="1">
        <v>-0.0727</v>
      </c>
      <c r="G52" s="1">
        <v>0.0995</v>
      </c>
      <c r="H52" s="1">
        <v>0.13608</v>
      </c>
      <c r="I52" s="1">
        <v>0.13151</v>
      </c>
      <c r="J52" s="1">
        <v>-0.09137</v>
      </c>
      <c r="K52" s="1">
        <v>0</v>
      </c>
      <c r="L52" s="1">
        <v>-0.04587</v>
      </c>
      <c r="M52" s="1">
        <v>-0.15789</v>
      </c>
      <c r="N52" s="1">
        <v>0.02779</v>
      </c>
      <c r="O52" s="1">
        <v>0.04633</v>
      </c>
      <c r="P52" s="1">
        <v>0.04878</v>
      </c>
      <c r="Q52" s="1">
        <v>0.08013</v>
      </c>
      <c r="R52" s="1">
        <v>-0.04432</v>
      </c>
      <c r="S52" s="1">
        <v>-0.1875</v>
      </c>
      <c r="T52" s="1">
        <v>-0.18</v>
      </c>
      <c r="U52" s="1">
        <v>0.01779</v>
      </c>
      <c r="V52" s="1">
        <v>0</v>
      </c>
      <c r="W52" s="1">
        <v>-0.07472</v>
      </c>
      <c r="X52" s="1">
        <v>-0.16667</v>
      </c>
      <c r="Y52" s="1">
        <v>0</v>
      </c>
      <c r="Z52" s="1">
        <v>-0.00737</v>
      </c>
      <c r="AA52" s="1">
        <v>-0.20874</v>
      </c>
      <c r="AB52" s="1">
        <v>-0.0992</v>
      </c>
      <c r="AC52" s="1">
        <v>0.12834</v>
      </c>
      <c r="AD52" s="1">
        <v>-0.20909</v>
      </c>
      <c r="AE52" s="1">
        <v>-0.04545</v>
      </c>
      <c r="AF52" s="1">
        <v>0.04144</v>
      </c>
      <c r="AG52" s="1">
        <v>0.02051</v>
      </c>
      <c r="AH52" s="1">
        <v>0.02099</v>
      </c>
      <c r="AI52" s="1">
        <v>-0.08419</v>
      </c>
      <c r="AJ52" s="1">
        <v>-0.02649</v>
      </c>
      <c r="AK52" s="1">
        <v>-0.23058</v>
      </c>
      <c r="AL52" s="1">
        <v>0.10753</v>
      </c>
      <c r="AM52" s="1">
        <v>0.06446</v>
      </c>
    </row>
    <row r="53" spans="1:39" ht="12.75">
      <c r="A53" s="1">
        <v>9011</v>
      </c>
      <c r="B53" s="1">
        <v>0.06309</v>
      </c>
      <c r="C53" s="1">
        <v>0.05548</v>
      </c>
      <c r="D53" s="1">
        <v>0.11631</v>
      </c>
      <c r="E53" s="1">
        <v>0.17262</v>
      </c>
      <c r="F53" s="1">
        <v>0.11424</v>
      </c>
      <c r="G53" s="1">
        <v>0.05919</v>
      </c>
      <c r="H53" s="1">
        <v>0.0351</v>
      </c>
      <c r="I53" s="1">
        <v>0.05607</v>
      </c>
      <c r="J53" s="1">
        <v>0.07821</v>
      </c>
      <c r="K53" s="1">
        <v>0.04684</v>
      </c>
      <c r="L53" s="1">
        <v>0.05288</v>
      </c>
      <c r="M53" s="1">
        <v>0.15625</v>
      </c>
      <c r="N53" s="1">
        <v>0.13985</v>
      </c>
      <c r="O53" s="1">
        <v>-0.01107</v>
      </c>
      <c r="P53" s="1">
        <v>0.07752</v>
      </c>
      <c r="Q53" s="1">
        <v>0.09985</v>
      </c>
      <c r="R53" s="1">
        <v>0.09693</v>
      </c>
      <c r="S53" s="1">
        <v>-0.07692</v>
      </c>
      <c r="T53" s="1">
        <v>-0.2439</v>
      </c>
      <c r="U53" s="1">
        <v>0.08878</v>
      </c>
      <c r="V53" s="1">
        <v>0.12903</v>
      </c>
      <c r="W53" s="1">
        <v>0.07358</v>
      </c>
      <c r="X53" s="1">
        <v>0.1</v>
      </c>
      <c r="Y53" s="1">
        <v>-0.02857</v>
      </c>
      <c r="Z53" s="1">
        <v>-0.06188</v>
      </c>
      <c r="AA53" s="1">
        <v>0.21571</v>
      </c>
      <c r="AB53" s="1">
        <v>-0.09821</v>
      </c>
      <c r="AC53" s="1">
        <v>-0.0237</v>
      </c>
      <c r="AD53" s="1">
        <v>0.11034</v>
      </c>
      <c r="AE53" s="1">
        <v>0.06516</v>
      </c>
      <c r="AF53" s="1">
        <v>0.03183</v>
      </c>
      <c r="AG53" s="1">
        <v>0.08905</v>
      </c>
      <c r="AH53" s="1">
        <v>0.07143</v>
      </c>
      <c r="AI53" s="1">
        <v>0.01794</v>
      </c>
      <c r="AJ53" s="1">
        <v>0.07483</v>
      </c>
      <c r="AK53" s="1">
        <v>0.03257</v>
      </c>
      <c r="AL53" s="1">
        <v>0.01917</v>
      </c>
      <c r="AM53" s="1">
        <v>0.09331</v>
      </c>
    </row>
    <row r="54" spans="1:39" ht="12.75">
      <c r="A54" s="1">
        <v>9012</v>
      </c>
      <c r="B54" s="1">
        <v>0.02805</v>
      </c>
      <c r="C54" s="1">
        <v>0.01923</v>
      </c>
      <c r="D54" s="1">
        <v>0.02469</v>
      </c>
      <c r="E54" s="1">
        <v>-0.08528</v>
      </c>
      <c r="F54" s="1">
        <v>-0.00217</v>
      </c>
      <c r="G54" s="1">
        <v>-0.00862</v>
      </c>
      <c r="H54" s="1">
        <v>0.00541</v>
      </c>
      <c r="I54" s="1">
        <v>0.04425</v>
      </c>
      <c r="J54" s="1">
        <v>-0.01969</v>
      </c>
      <c r="K54" s="1">
        <v>0.02222</v>
      </c>
      <c r="L54" s="1">
        <v>0.05726</v>
      </c>
      <c r="M54" s="1">
        <v>0.15243</v>
      </c>
      <c r="N54" s="1">
        <v>0.0343</v>
      </c>
      <c r="O54" s="1">
        <v>0.14403</v>
      </c>
      <c r="P54" s="1">
        <v>0.0105</v>
      </c>
      <c r="Q54" s="1">
        <v>-0.01248</v>
      </c>
      <c r="R54" s="1">
        <v>0.024</v>
      </c>
      <c r="S54" s="1">
        <v>-0.5</v>
      </c>
      <c r="T54" s="1">
        <v>-0.09677</v>
      </c>
      <c r="U54" s="1">
        <v>0.02867</v>
      </c>
      <c r="V54" s="1">
        <v>-0.17143</v>
      </c>
      <c r="W54" s="1">
        <v>0.14891</v>
      </c>
      <c r="X54" s="1">
        <v>-0.27273</v>
      </c>
      <c r="Y54" s="1">
        <v>-0.08824</v>
      </c>
      <c r="Z54" s="1">
        <v>-0.10345</v>
      </c>
      <c r="AA54" s="1">
        <v>0.11735</v>
      </c>
      <c r="AB54" s="1">
        <v>0.03322</v>
      </c>
      <c r="AC54" s="1">
        <v>0.10019</v>
      </c>
      <c r="AD54" s="1">
        <v>0.05263</v>
      </c>
      <c r="AE54" s="1">
        <v>0.08115</v>
      </c>
      <c r="AF54" s="1">
        <v>0.07311</v>
      </c>
      <c r="AG54" s="1">
        <v>0.03256</v>
      </c>
      <c r="AH54" s="1">
        <v>-0.05333</v>
      </c>
      <c r="AI54" s="1">
        <v>0.02511</v>
      </c>
      <c r="AJ54" s="1">
        <v>0.16076</v>
      </c>
      <c r="AK54" s="1">
        <v>0.08744</v>
      </c>
      <c r="AL54" s="1">
        <v>0.02404</v>
      </c>
      <c r="AM54" s="1">
        <v>0.00186</v>
      </c>
    </row>
    <row r="55" spans="1:39" ht="12.75">
      <c r="A55" s="1">
        <v>9101</v>
      </c>
      <c r="B55" s="1">
        <v>0.04251</v>
      </c>
      <c r="C55" s="1">
        <v>-0.09811</v>
      </c>
      <c r="D55" s="1">
        <v>-0.02108</v>
      </c>
      <c r="E55" s="1">
        <v>0.10734</v>
      </c>
      <c r="F55" s="1">
        <v>-0.04852</v>
      </c>
      <c r="G55" s="1">
        <v>0</v>
      </c>
      <c r="H55" s="1">
        <v>0.04839</v>
      </c>
      <c r="I55" s="1">
        <v>-0.04475</v>
      </c>
      <c r="J55" s="1">
        <v>0.15957</v>
      </c>
      <c r="K55" s="1">
        <v>-0.00242</v>
      </c>
      <c r="L55" s="1">
        <v>0.11547</v>
      </c>
      <c r="M55" s="1">
        <v>0.35714</v>
      </c>
      <c r="N55" s="1">
        <v>-0.03173</v>
      </c>
      <c r="O55" s="1">
        <v>0.07921</v>
      </c>
      <c r="P55" s="1">
        <v>-0.03226</v>
      </c>
      <c r="Q55" s="1">
        <v>0.08708</v>
      </c>
      <c r="R55" s="1">
        <v>0.08073</v>
      </c>
      <c r="S55" s="1">
        <v>0.5</v>
      </c>
      <c r="T55" s="1">
        <v>0.21429</v>
      </c>
      <c r="U55" s="1">
        <v>0.0662</v>
      </c>
      <c r="V55" s="1">
        <v>0.2069</v>
      </c>
      <c r="W55" s="1">
        <v>0.08197</v>
      </c>
      <c r="X55" s="1">
        <v>0.5</v>
      </c>
      <c r="Y55" s="1">
        <v>0.12903</v>
      </c>
      <c r="Z55" s="1">
        <v>-0.11243</v>
      </c>
      <c r="AA55" s="1">
        <v>0.10046</v>
      </c>
      <c r="AB55" s="1">
        <v>-0.03537</v>
      </c>
      <c r="AC55" s="1">
        <v>-0.0177</v>
      </c>
      <c r="AD55" s="1">
        <v>-0.08</v>
      </c>
      <c r="AE55" s="1">
        <v>0.06402</v>
      </c>
      <c r="AF55" s="1">
        <v>0.07488</v>
      </c>
      <c r="AG55" s="1">
        <v>0.02252</v>
      </c>
      <c r="AH55" s="1">
        <v>0.01194</v>
      </c>
      <c r="AI55" s="1">
        <v>-0.00216</v>
      </c>
      <c r="AJ55" s="1">
        <v>0.1768</v>
      </c>
      <c r="AK55" s="1">
        <v>-0.05814</v>
      </c>
      <c r="AL55" s="1">
        <v>0</v>
      </c>
      <c r="AM55" s="1">
        <v>0.03889</v>
      </c>
    </row>
    <row r="56" spans="1:39" ht="12.75">
      <c r="A56" s="1">
        <v>9102</v>
      </c>
      <c r="B56" s="1">
        <v>0.07356</v>
      </c>
      <c r="C56" s="1">
        <v>0.09941</v>
      </c>
      <c r="D56" s="1">
        <v>0.09255</v>
      </c>
      <c r="E56" s="1">
        <v>0.10714</v>
      </c>
      <c r="F56" s="1">
        <v>0.03653</v>
      </c>
      <c r="G56" s="1">
        <v>0.11339</v>
      </c>
      <c r="H56" s="1">
        <v>0.07436</v>
      </c>
      <c r="I56" s="1">
        <v>0.05357</v>
      </c>
      <c r="J56" s="1">
        <v>0.06422</v>
      </c>
      <c r="K56" s="1">
        <v>0.08077</v>
      </c>
      <c r="L56" s="1">
        <v>0.07047</v>
      </c>
      <c r="M56" s="1">
        <v>0.14035</v>
      </c>
      <c r="N56" s="1">
        <v>0.14324</v>
      </c>
      <c r="O56" s="1">
        <v>0.05199</v>
      </c>
      <c r="P56" s="1">
        <v>0.04815</v>
      </c>
      <c r="Q56" s="1">
        <v>0.25065</v>
      </c>
      <c r="R56" s="1">
        <v>0.0854</v>
      </c>
      <c r="S56" s="1">
        <v>0.33333</v>
      </c>
      <c r="T56" s="1">
        <v>0</v>
      </c>
      <c r="U56" s="1">
        <v>0.07797</v>
      </c>
      <c r="V56" s="1">
        <v>0.31429</v>
      </c>
      <c r="W56" s="1">
        <v>-0.01263</v>
      </c>
      <c r="X56" s="1">
        <v>2.16667</v>
      </c>
      <c r="Y56" s="1">
        <v>0.22857</v>
      </c>
      <c r="Z56" s="1">
        <v>0.12667</v>
      </c>
      <c r="AA56" s="1">
        <v>0.05461</v>
      </c>
      <c r="AB56" s="1">
        <v>0.058</v>
      </c>
      <c r="AC56" s="1">
        <v>0.05856</v>
      </c>
      <c r="AD56" s="1">
        <v>0.24565</v>
      </c>
      <c r="AE56" s="1">
        <v>0.08921</v>
      </c>
      <c r="AF56" s="1">
        <v>0.18652</v>
      </c>
      <c r="AG56" s="1">
        <v>-0.03648</v>
      </c>
      <c r="AH56" s="1">
        <v>0.10084</v>
      </c>
      <c r="AI56" s="1">
        <v>0.10476</v>
      </c>
      <c r="AJ56" s="1">
        <v>0.01408</v>
      </c>
      <c r="AK56" s="1">
        <v>0.11111</v>
      </c>
      <c r="AL56" s="1">
        <v>0.01878</v>
      </c>
      <c r="AM56" s="1">
        <v>0.09718</v>
      </c>
    </row>
    <row r="57" spans="1:39" ht="12.75">
      <c r="A57" s="1">
        <v>9103</v>
      </c>
      <c r="B57" s="1">
        <v>0.02449</v>
      </c>
      <c r="C57" s="1">
        <v>-0.01533</v>
      </c>
      <c r="D57" s="1">
        <v>-0.00284</v>
      </c>
      <c r="E57" s="1">
        <v>-0.00829</v>
      </c>
      <c r="F57" s="1">
        <v>-0.025</v>
      </c>
      <c r="G57" s="1">
        <v>0.07087</v>
      </c>
      <c r="H57" s="1">
        <v>0.04038</v>
      </c>
      <c r="I57" s="1">
        <v>0.03559</v>
      </c>
      <c r="J57" s="1">
        <v>0.00517</v>
      </c>
      <c r="K57" s="1">
        <v>0.06122</v>
      </c>
      <c r="L57" s="1">
        <v>0.0239</v>
      </c>
      <c r="M57" s="1">
        <v>-0.17415</v>
      </c>
      <c r="N57" s="1">
        <v>0.07193</v>
      </c>
      <c r="O57" s="1">
        <v>0.00465</v>
      </c>
      <c r="P57" s="1">
        <v>0.13399</v>
      </c>
      <c r="Q57" s="1">
        <v>-0.00208</v>
      </c>
      <c r="R57" s="1">
        <v>0.01342</v>
      </c>
      <c r="S57" s="1">
        <v>1</v>
      </c>
      <c r="T57" s="1">
        <v>0</v>
      </c>
      <c r="U57" s="1">
        <v>0.16743</v>
      </c>
      <c r="V57" s="1">
        <v>-0.13043</v>
      </c>
      <c r="W57" s="1">
        <v>0.0532</v>
      </c>
      <c r="X57" s="1">
        <v>-0.31579</v>
      </c>
      <c r="Y57" s="1">
        <v>0.02326</v>
      </c>
      <c r="Z57" s="1">
        <v>-0.02679</v>
      </c>
      <c r="AA57" s="1">
        <v>-0.03175</v>
      </c>
      <c r="AB57" s="1">
        <v>-0.08889</v>
      </c>
      <c r="AC57" s="1">
        <v>0.07081</v>
      </c>
      <c r="AD57" s="1">
        <v>0.0354</v>
      </c>
      <c r="AE57" s="1">
        <v>0.02286</v>
      </c>
      <c r="AF57" s="1">
        <v>0.03682</v>
      </c>
      <c r="AG57" s="1">
        <v>0.02304</v>
      </c>
      <c r="AH57" s="1">
        <v>-0.00509</v>
      </c>
      <c r="AI57" s="1">
        <v>-0.08268</v>
      </c>
      <c r="AJ57" s="1">
        <v>0.05278</v>
      </c>
      <c r="AK57" s="1">
        <v>0.05556</v>
      </c>
      <c r="AL57" s="1">
        <v>-0.01613</v>
      </c>
      <c r="AM57" s="1">
        <v>-0.02614</v>
      </c>
    </row>
    <row r="58" spans="1:39" ht="12.75">
      <c r="A58" s="1">
        <v>9104</v>
      </c>
      <c r="B58" s="1">
        <v>0.0031</v>
      </c>
      <c r="C58" s="1">
        <v>-0.04669</v>
      </c>
      <c r="D58" s="1">
        <v>-0.05698</v>
      </c>
      <c r="E58" s="1">
        <v>-0.07547</v>
      </c>
      <c r="F58" s="1">
        <v>-0.04072</v>
      </c>
      <c r="G58" s="1">
        <v>-0.02469</v>
      </c>
      <c r="H58" s="1">
        <v>-0.02765</v>
      </c>
      <c r="I58" s="1">
        <v>0.04786</v>
      </c>
      <c r="J58" s="1">
        <v>0.02586</v>
      </c>
      <c r="K58" s="1">
        <v>0.01709</v>
      </c>
      <c r="L58" s="1">
        <v>0.01616</v>
      </c>
      <c r="M58" s="1">
        <v>-0.01887</v>
      </c>
      <c r="N58" s="1">
        <v>-0.02693</v>
      </c>
      <c r="O58" s="1">
        <v>0.06433</v>
      </c>
      <c r="P58" s="1">
        <v>-0.05956</v>
      </c>
      <c r="Q58" s="1">
        <v>-0.025</v>
      </c>
      <c r="R58" s="1">
        <v>0.02428</v>
      </c>
      <c r="S58" s="1">
        <v>-0.16667</v>
      </c>
      <c r="T58" s="1">
        <v>0</v>
      </c>
      <c r="U58" s="1">
        <v>-0.01434</v>
      </c>
      <c r="V58" s="1">
        <v>0.175</v>
      </c>
      <c r="W58" s="1">
        <v>0.07579</v>
      </c>
      <c r="X58" s="1">
        <v>0.07692</v>
      </c>
      <c r="Y58" s="1">
        <v>-0.20455</v>
      </c>
      <c r="Z58" s="1">
        <v>-0.01529</v>
      </c>
      <c r="AA58" s="1">
        <v>0.26639</v>
      </c>
      <c r="AB58" s="1">
        <v>0.04181</v>
      </c>
      <c r="AC58" s="1">
        <v>0.11554</v>
      </c>
      <c r="AD58" s="1">
        <v>-0.17094</v>
      </c>
      <c r="AE58" s="1">
        <v>-0.00745</v>
      </c>
      <c r="AF58" s="1">
        <v>-0.01838</v>
      </c>
      <c r="AG58" s="1">
        <v>-0.01802</v>
      </c>
      <c r="AH58" s="1">
        <v>-0.00092</v>
      </c>
      <c r="AI58" s="1">
        <v>0.0515</v>
      </c>
      <c r="AJ58" s="1">
        <v>0</v>
      </c>
      <c r="AK58" s="1">
        <v>-0.01653</v>
      </c>
      <c r="AL58" s="1">
        <v>-0.02149</v>
      </c>
      <c r="AM58" s="1">
        <v>-0.03188</v>
      </c>
    </row>
    <row r="59" spans="1:39" ht="12.75">
      <c r="A59" s="1">
        <v>9105</v>
      </c>
      <c r="B59" s="1">
        <v>0.03994</v>
      </c>
      <c r="C59" s="1">
        <v>0.11331</v>
      </c>
      <c r="D59" s="1">
        <v>0.0365</v>
      </c>
      <c r="E59" s="1">
        <v>0.07755</v>
      </c>
      <c r="F59" s="1">
        <v>0.02987</v>
      </c>
      <c r="G59" s="1">
        <v>-0.06635</v>
      </c>
      <c r="H59" s="1">
        <v>0.08531</v>
      </c>
      <c r="I59" s="1">
        <v>0.03774</v>
      </c>
      <c r="J59" s="1">
        <v>0.0084</v>
      </c>
      <c r="K59" s="1">
        <v>-0.00975</v>
      </c>
      <c r="L59" s="1">
        <v>0.09908</v>
      </c>
      <c r="M59" s="1">
        <v>0.30769</v>
      </c>
      <c r="N59" s="1">
        <v>0.05145</v>
      </c>
      <c r="O59" s="1">
        <v>-0.01374</v>
      </c>
      <c r="P59" s="1">
        <v>0.01667</v>
      </c>
      <c r="Q59" s="1">
        <v>0.08333</v>
      </c>
      <c r="R59" s="1">
        <v>0.07207</v>
      </c>
      <c r="S59" s="1">
        <v>0</v>
      </c>
      <c r="T59" s="1">
        <v>0</v>
      </c>
      <c r="U59" s="1">
        <v>-0.03677</v>
      </c>
      <c r="V59" s="1">
        <v>0.14894</v>
      </c>
      <c r="W59" s="1">
        <v>0.02273</v>
      </c>
      <c r="X59" s="1">
        <v>-0.21429</v>
      </c>
      <c r="Y59" s="1">
        <v>0.28571</v>
      </c>
      <c r="Z59" s="1">
        <v>-0.05901</v>
      </c>
      <c r="AA59" s="1">
        <v>0.1332</v>
      </c>
      <c r="AB59" s="1">
        <v>-0.04883</v>
      </c>
      <c r="AC59" s="1">
        <v>0.07143</v>
      </c>
      <c r="AD59" s="1">
        <v>0.04742</v>
      </c>
      <c r="AE59" s="1">
        <v>-0.01876</v>
      </c>
      <c r="AF59" s="1">
        <v>0.02434</v>
      </c>
      <c r="AG59" s="1">
        <v>0.03541</v>
      </c>
      <c r="AH59" s="1">
        <v>0.05155</v>
      </c>
      <c r="AI59" s="1">
        <v>0.05184</v>
      </c>
      <c r="AJ59" s="1">
        <v>0.06667</v>
      </c>
      <c r="AK59" s="1">
        <v>0.09115</v>
      </c>
      <c r="AL59" s="1">
        <v>0.03186</v>
      </c>
      <c r="AM59" s="1">
        <v>-0.00256</v>
      </c>
    </row>
    <row r="60" spans="1:39" ht="12.75">
      <c r="A60" s="1">
        <v>9106</v>
      </c>
      <c r="B60" s="1">
        <v>-0.042</v>
      </c>
      <c r="C60" s="1">
        <v>-0.07011</v>
      </c>
      <c r="D60" s="1">
        <v>-0.07647</v>
      </c>
      <c r="E60" s="1">
        <v>-0.09615</v>
      </c>
      <c r="F60" s="1">
        <v>-0.01529</v>
      </c>
      <c r="G60" s="1">
        <v>-0.00847</v>
      </c>
      <c r="H60" s="1">
        <v>-0.04384</v>
      </c>
      <c r="I60" s="1">
        <v>-0.10909</v>
      </c>
      <c r="J60" s="1">
        <v>-0.095</v>
      </c>
      <c r="K60" s="1">
        <v>-0.00215</v>
      </c>
      <c r="L60" s="1">
        <v>-0.04207</v>
      </c>
      <c r="M60" s="1">
        <v>-0.06353</v>
      </c>
      <c r="N60" s="1">
        <v>-0.0383</v>
      </c>
      <c r="O60" s="1">
        <v>-0.02061</v>
      </c>
      <c r="P60" s="1">
        <v>-0.02649</v>
      </c>
      <c r="Q60" s="1">
        <v>-0.0377</v>
      </c>
      <c r="R60" s="1">
        <v>-0.08907</v>
      </c>
      <c r="S60" s="1">
        <v>-0.1</v>
      </c>
      <c r="T60" s="1">
        <v>-0.20588</v>
      </c>
      <c r="U60" s="1">
        <v>-0.07862</v>
      </c>
      <c r="V60" s="1">
        <v>-0.05556</v>
      </c>
      <c r="W60" s="1">
        <v>-0.12044</v>
      </c>
      <c r="X60" s="1">
        <v>-0.31818</v>
      </c>
      <c r="Y60" s="1">
        <v>-0.11111</v>
      </c>
      <c r="Z60" s="1">
        <v>-0.05316</v>
      </c>
      <c r="AA60" s="1">
        <v>-0.06034</v>
      </c>
      <c r="AB60" s="1">
        <v>-0.01064</v>
      </c>
      <c r="AC60" s="1">
        <v>-0.02453</v>
      </c>
      <c r="AD60" s="1">
        <v>-0.07</v>
      </c>
      <c r="AE60" s="1">
        <v>-0.00956</v>
      </c>
      <c r="AF60" s="1">
        <v>-0.06501</v>
      </c>
      <c r="AG60" s="1">
        <v>-0.00446</v>
      </c>
      <c r="AH60" s="1">
        <v>-0.02451</v>
      </c>
      <c r="AI60" s="1">
        <v>-0.08187</v>
      </c>
      <c r="AJ60" s="1">
        <v>0.00167</v>
      </c>
      <c r="AK60" s="1">
        <v>-0.05651</v>
      </c>
      <c r="AL60" s="1">
        <v>-0.08076</v>
      </c>
      <c r="AM60" s="1">
        <v>0.01399</v>
      </c>
    </row>
    <row r="61" spans="1:39" ht="12.75">
      <c r="A61" s="1">
        <v>9107</v>
      </c>
      <c r="B61" s="1">
        <v>0.0453</v>
      </c>
      <c r="C61" s="1">
        <v>0.07143</v>
      </c>
      <c r="D61" s="1">
        <v>0.09236</v>
      </c>
      <c r="E61" s="1">
        <v>0.07979</v>
      </c>
      <c r="F61" s="1">
        <v>0.02484</v>
      </c>
      <c r="G61" s="1">
        <v>0.05128</v>
      </c>
      <c r="H61" s="1">
        <v>0.10321</v>
      </c>
      <c r="I61" s="1">
        <v>0.09905</v>
      </c>
      <c r="J61" s="1">
        <v>-0.06481</v>
      </c>
      <c r="K61" s="1">
        <v>0.02151</v>
      </c>
      <c r="L61" s="1">
        <v>-0.01014</v>
      </c>
      <c r="M61" s="1">
        <v>-0.03175</v>
      </c>
      <c r="N61" s="1">
        <v>0.12159</v>
      </c>
      <c r="O61" s="1">
        <v>0.04885</v>
      </c>
      <c r="P61" s="1">
        <v>0.04407</v>
      </c>
      <c r="Q61" s="1">
        <v>-0.02887</v>
      </c>
      <c r="R61" s="1">
        <v>0.01778</v>
      </c>
      <c r="S61" s="1">
        <v>-0.11111</v>
      </c>
      <c r="T61" s="1">
        <v>0.22222</v>
      </c>
      <c r="U61" s="1">
        <v>0.09731</v>
      </c>
      <c r="V61" s="1">
        <v>-0.17647</v>
      </c>
      <c r="W61" s="1">
        <v>0.01018</v>
      </c>
      <c r="X61" s="1">
        <v>0.46667</v>
      </c>
      <c r="Y61" s="1">
        <v>-0.025</v>
      </c>
      <c r="Z61" s="1">
        <v>0.01754</v>
      </c>
      <c r="AA61" s="1">
        <v>0.02446</v>
      </c>
      <c r="AB61" s="1">
        <v>0.03584</v>
      </c>
      <c r="AC61" s="1">
        <v>0.08904</v>
      </c>
      <c r="AD61" s="1">
        <v>0.04301</v>
      </c>
      <c r="AE61" s="1">
        <v>0.07336</v>
      </c>
      <c r="AF61" s="1">
        <v>0.06693</v>
      </c>
      <c r="AG61" s="1">
        <v>-0.02691</v>
      </c>
      <c r="AH61" s="1">
        <v>0.08452</v>
      </c>
      <c r="AI61" s="1">
        <v>0.18896</v>
      </c>
      <c r="AJ61" s="1">
        <v>0.12185</v>
      </c>
      <c r="AK61" s="1">
        <v>-0.13094</v>
      </c>
      <c r="AL61" s="1">
        <v>0.05685</v>
      </c>
      <c r="AM61" s="1">
        <v>-0.03793</v>
      </c>
    </row>
    <row r="62" spans="1:39" ht="12.75">
      <c r="A62" s="1">
        <v>9108</v>
      </c>
      <c r="B62" s="1">
        <v>0.02425</v>
      </c>
      <c r="C62" s="1">
        <v>0.01763</v>
      </c>
      <c r="D62" s="1">
        <v>0.05563</v>
      </c>
      <c r="E62" s="1">
        <v>0.0936</v>
      </c>
      <c r="F62" s="1">
        <v>-0.02727</v>
      </c>
      <c r="G62" s="1">
        <v>0.00439</v>
      </c>
      <c r="H62" s="1">
        <v>0.09356</v>
      </c>
      <c r="I62" s="1">
        <v>0.02492</v>
      </c>
      <c r="J62" s="1">
        <v>0.00495</v>
      </c>
      <c r="K62" s="1">
        <v>-0.00766</v>
      </c>
      <c r="L62" s="1">
        <v>0.02218</v>
      </c>
      <c r="M62" s="1">
        <v>0</v>
      </c>
      <c r="N62" s="1">
        <v>0.02183</v>
      </c>
      <c r="O62" s="1">
        <v>-0.00548</v>
      </c>
      <c r="P62" s="1">
        <v>0.16234</v>
      </c>
      <c r="Q62" s="1">
        <v>-0.02548</v>
      </c>
      <c r="R62" s="1">
        <v>0.05555</v>
      </c>
      <c r="S62" s="1">
        <v>0.125</v>
      </c>
      <c r="T62" s="1">
        <v>-0.15152</v>
      </c>
      <c r="U62" s="1">
        <v>0.01801</v>
      </c>
      <c r="V62" s="1">
        <v>-0.11905</v>
      </c>
      <c r="W62" s="1">
        <v>0.10831</v>
      </c>
      <c r="X62" s="1">
        <v>-0.09091</v>
      </c>
      <c r="Y62" s="1">
        <v>-0.15385</v>
      </c>
      <c r="Z62" s="1">
        <v>0.06552</v>
      </c>
      <c r="AA62" s="1">
        <v>0.07809</v>
      </c>
      <c r="AB62" s="1">
        <v>0.0083</v>
      </c>
      <c r="AC62" s="1">
        <v>0.00516</v>
      </c>
      <c r="AD62" s="1">
        <v>0.14021</v>
      </c>
      <c r="AE62" s="1">
        <v>0.0018</v>
      </c>
      <c r="AF62" s="1">
        <v>0.0941</v>
      </c>
      <c r="AG62" s="1">
        <v>-0.01972</v>
      </c>
      <c r="AH62" s="1">
        <v>0.06527</v>
      </c>
      <c r="AI62" s="1">
        <v>0.04357</v>
      </c>
      <c r="AJ62" s="1">
        <v>0.01873</v>
      </c>
      <c r="AK62" s="1">
        <v>-0.00601</v>
      </c>
      <c r="AL62" s="1">
        <v>-0.01222</v>
      </c>
      <c r="AM62" s="1">
        <v>0.05649</v>
      </c>
    </row>
    <row r="63" spans="1:39" ht="12.75">
      <c r="A63" s="1">
        <v>9109</v>
      </c>
      <c r="B63" s="1">
        <v>-0.01332</v>
      </c>
      <c r="C63" s="1">
        <v>-0.00733</v>
      </c>
      <c r="D63" s="1">
        <v>-0.00836</v>
      </c>
      <c r="E63" s="1">
        <v>-0.02613</v>
      </c>
      <c r="F63" s="1">
        <v>-0.00624</v>
      </c>
      <c r="G63" s="1">
        <v>0.07755</v>
      </c>
      <c r="H63" s="1">
        <v>-0.01536</v>
      </c>
      <c r="I63" s="1">
        <v>0.04863</v>
      </c>
      <c r="J63" s="1">
        <v>-0.0335</v>
      </c>
      <c r="K63" s="1">
        <v>0.02146</v>
      </c>
      <c r="L63" s="1">
        <v>-0.06664</v>
      </c>
      <c r="M63" s="1">
        <v>0.1423</v>
      </c>
      <c r="N63" s="1">
        <v>-0.05243</v>
      </c>
      <c r="O63" s="1">
        <v>0.08981</v>
      </c>
      <c r="P63" s="1">
        <v>-0.10849</v>
      </c>
      <c r="Q63" s="1">
        <v>-0.05263</v>
      </c>
      <c r="R63" s="1">
        <v>-0.08333</v>
      </c>
      <c r="S63" s="1">
        <v>-0.16667</v>
      </c>
      <c r="T63" s="1">
        <v>-0.10714</v>
      </c>
      <c r="U63" s="1">
        <v>-0.04845</v>
      </c>
      <c r="V63" s="1">
        <v>0.08108</v>
      </c>
      <c r="W63" s="1">
        <v>-0.07773</v>
      </c>
      <c r="X63" s="1">
        <v>-0.2</v>
      </c>
      <c r="Y63" s="1">
        <v>-0.0303</v>
      </c>
      <c r="Z63" s="1">
        <v>0.03583</v>
      </c>
      <c r="AA63" s="1">
        <v>-0.039</v>
      </c>
      <c r="AB63" s="1">
        <v>-0.0173</v>
      </c>
      <c r="AC63" s="1">
        <v>-0.01567</v>
      </c>
      <c r="AD63" s="1">
        <v>-0.06422</v>
      </c>
      <c r="AE63" s="1">
        <v>0.07361</v>
      </c>
      <c r="AF63" s="1">
        <v>-0.0199</v>
      </c>
      <c r="AG63" s="1">
        <v>0.00474</v>
      </c>
      <c r="AH63" s="1">
        <v>-0.01751</v>
      </c>
      <c r="AI63" s="1">
        <v>-0.07216</v>
      </c>
      <c r="AJ63" s="1">
        <v>0.06765</v>
      </c>
      <c r="AK63" s="1">
        <v>-0.06344</v>
      </c>
      <c r="AL63" s="1">
        <v>0.08416</v>
      </c>
      <c r="AM63" s="1">
        <v>-0.03242</v>
      </c>
    </row>
    <row r="64" spans="1:39" ht="12.75">
      <c r="A64" s="1">
        <v>9110</v>
      </c>
      <c r="B64" s="1">
        <v>0.01561</v>
      </c>
      <c r="C64" s="1">
        <v>0.01845</v>
      </c>
      <c r="D64" s="1">
        <v>-0.05618</v>
      </c>
      <c r="E64" s="1">
        <v>0.01878</v>
      </c>
      <c r="F64" s="1">
        <v>-0.00706</v>
      </c>
      <c r="G64" s="1">
        <v>0.02273</v>
      </c>
      <c r="H64" s="1">
        <v>0.03295</v>
      </c>
      <c r="I64" s="1">
        <v>-0.02574</v>
      </c>
      <c r="J64" s="1">
        <v>0.09744</v>
      </c>
      <c r="K64" s="1">
        <v>0.02521</v>
      </c>
      <c r="L64" s="1">
        <v>-0.00541</v>
      </c>
      <c r="M64" s="1">
        <v>-0.15942</v>
      </c>
      <c r="N64" s="1">
        <v>0.02041</v>
      </c>
      <c r="O64" s="1">
        <v>0.08163</v>
      </c>
      <c r="P64" s="1">
        <v>-0.01577</v>
      </c>
      <c r="Q64" s="1">
        <v>0.05787</v>
      </c>
      <c r="R64" s="1">
        <v>0.03864</v>
      </c>
      <c r="S64" s="1">
        <v>-0.06667</v>
      </c>
      <c r="T64" s="1">
        <v>0.36</v>
      </c>
      <c r="U64" s="1">
        <v>0.07638</v>
      </c>
      <c r="V64" s="1">
        <v>-0.15</v>
      </c>
      <c r="W64" s="1">
        <v>-0.04963</v>
      </c>
      <c r="X64" s="1">
        <v>0.125</v>
      </c>
      <c r="Y64" s="1">
        <v>0</v>
      </c>
      <c r="Z64" s="1">
        <v>0.00629</v>
      </c>
      <c r="AA64" s="1">
        <v>-0.0087</v>
      </c>
      <c r="AB64" s="1">
        <v>0.01056</v>
      </c>
      <c r="AC64" s="1">
        <v>0.06688</v>
      </c>
      <c r="AD64" s="1">
        <v>0.13725</v>
      </c>
      <c r="AE64" s="1">
        <v>0.05017</v>
      </c>
      <c r="AF64" s="1">
        <v>-0.02773</v>
      </c>
      <c r="AG64" s="1">
        <v>0.00472</v>
      </c>
      <c r="AH64" s="1">
        <v>0.08383</v>
      </c>
      <c r="AI64" s="1">
        <v>0.02963</v>
      </c>
      <c r="AJ64" s="1">
        <v>-0.14236</v>
      </c>
      <c r="AK64" s="1">
        <v>-0.13639</v>
      </c>
      <c r="AL64" s="1">
        <v>0.01142</v>
      </c>
      <c r="AM64" s="1">
        <v>0.02116</v>
      </c>
    </row>
    <row r="65" spans="1:39" ht="12.75">
      <c r="A65" s="1">
        <v>9111</v>
      </c>
      <c r="B65" s="1">
        <v>-0.03827</v>
      </c>
      <c r="C65" s="1">
        <v>-0.02957</v>
      </c>
      <c r="D65" s="1">
        <v>-0.06994</v>
      </c>
      <c r="E65" s="1">
        <v>-0.03226</v>
      </c>
      <c r="F65" s="1">
        <v>-0.16206</v>
      </c>
      <c r="G65" s="1">
        <v>-0.12563</v>
      </c>
      <c r="H65" s="1">
        <v>0.04488</v>
      </c>
      <c r="I65" s="1">
        <v>0.01198</v>
      </c>
      <c r="J65" s="1">
        <v>-0.11215</v>
      </c>
      <c r="K65" s="1">
        <v>-0.02795</v>
      </c>
      <c r="L65" s="1">
        <v>-0.06159</v>
      </c>
      <c r="M65" s="1">
        <v>0.01724</v>
      </c>
      <c r="N65" s="1">
        <v>0.05253</v>
      </c>
      <c r="O65" s="1">
        <v>-0.06604</v>
      </c>
      <c r="P65" s="1">
        <v>-0.04808</v>
      </c>
      <c r="Q65" s="1">
        <v>0.04661</v>
      </c>
      <c r="R65" s="1">
        <v>-0.08656</v>
      </c>
      <c r="S65" s="1">
        <v>0.14286</v>
      </c>
      <c r="T65" s="1">
        <v>0.20588</v>
      </c>
      <c r="U65" s="1">
        <v>0.01735</v>
      </c>
      <c r="V65" s="1">
        <v>0.08824</v>
      </c>
      <c r="W65" s="1">
        <v>-0.0705</v>
      </c>
      <c r="X65" s="1">
        <v>0</v>
      </c>
      <c r="Y65" s="1">
        <v>0</v>
      </c>
      <c r="Z65" s="1">
        <v>-0.17188</v>
      </c>
      <c r="AA65" s="1">
        <v>-0.11064</v>
      </c>
      <c r="AB65" s="1">
        <v>-0.06132</v>
      </c>
      <c r="AC65" s="1">
        <v>0.04179</v>
      </c>
      <c r="AD65" s="1">
        <v>0.07414</v>
      </c>
      <c r="AE65" s="1">
        <v>-0.13854</v>
      </c>
      <c r="AF65" s="1">
        <v>-0.03387</v>
      </c>
      <c r="AG65" s="1">
        <v>-0.043</v>
      </c>
      <c r="AH65" s="1">
        <v>-0.02479</v>
      </c>
      <c r="AI65" s="1">
        <v>-0.1223</v>
      </c>
      <c r="AJ65" s="1">
        <v>-0.07287</v>
      </c>
      <c r="AK65" s="1">
        <v>-0.06367</v>
      </c>
      <c r="AL65" s="1">
        <v>0.06729</v>
      </c>
      <c r="AM65" s="1">
        <v>-0.03192</v>
      </c>
    </row>
    <row r="66" spans="1:39" ht="12.75">
      <c r="A66" s="1">
        <v>9112</v>
      </c>
      <c r="B66" s="1">
        <v>0.10476</v>
      </c>
      <c r="C66" s="1">
        <v>0.03008</v>
      </c>
      <c r="D66" s="1">
        <v>0.16505</v>
      </c>
      <c r="E66" s="1">
        <v>-0.0181</v>
      </c>
      <c r="F66" s="1">
        <v>0.0775</v>
      </c>
      <c r="G66" s="1">
        <v>0.14103</v>
      </c>
      <c r="H66" s="1">
        <v>0.15676</v>
      </c>
      <c r="I66" s="1">
        <v>0.1568</v>
      </c>
      <c r="J66" s="1">
        <v>0.18526</v>
      </c>
      <c r="K66" s="1">
        <v>0.03838</v>
      </c>
      <c r="L66" s="1">
        <v>0.18996</v>
      </c>
      <c r="M66" s="1">
        <v>-0.00542</v>
      </c>
      <c r="N66" s="1">
        <v>0.13052</v>
      </c>
      <c r="O66" s="1">
        <v>0.0798</v>
      </c>
      <c r="P66" s="1">
        <v>0.05441</v>
      </c>
      <c r="Q66" s="1">
        <v>0.09684</v>
      </c>
      <c r="R66" s="1">
        <v>0.11594</v>
      </c>
      <c r="S66" s="1">
        <v>-0.375</v>
      </c>
      <c r="T66" s="1">
        <v>0.17073</v>
      </c>
      <c r="U66" s="1">
        <v>0.18807</v>
      </c>
      <c r="V66" s="1">
        <v>-0.08108</v>
      </c>
      <c r="W66" s="1">
        <v>0.19607</v>
      </c>
      <c r="X66" s="1">
        <v>-0.27778</v>
      </c>
      <c r="Y66" s="1">
        <v>0.03125</v>
      </c>
      <c r="Z66" s="1">
        <v>-0.04183</v>
      </c>
      <c r="AA66" s="1">
        <v>0.1755</v>
      </c>
      <c r="AB66" s="1">
        <v>0.01873</v>
      </c>
      <c r="AC66" s="1">
        <v>0.03335</v>
      </c>
      <c r="AD66" s="1">
        <v>0</v>
      </c>
      <c r="AE66" s="1">
        <v>-0.00924</v>
      </c>
      <c r="AF66" s="1">
        <v>0.19225</v>
      </c>
      <c r="AG66" s="1">
        <v>0.08416</v>
      </c>
      <c r="AH66" s="1">
        <v>0.11441</v>
      </c>
      <c r="AI66" s="1">
        <v>0.02746</v>
      </c>
      <c r="AJ66" s="1">
        <v>0.11092</v>
      </c>
      <c r="AK66" s="1">
        <v>0.10288</v>
      </c>
      <c r="AL66" s="1">
        <v>0.13859</v>
      </c>
      <c r="AM66" s="1">
        <v>0.1149</v>
      </c>
    </row>
    <row r="67" spans="1:3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2.75">
      <c r="A68" s="1" t="s">
        <v>42</v>
      </c>
      <c r="B68" s="1">
        <f>AVERAGE(B7:B66)</f>
        <v>0.01249033333333333</v>
      </c>
      <c r="C68" s="1">
        <f>AVERAGE(C7:C66)</f>
        <v>0.013608166666666664</v>
      </c>
      <c r="D68" s="1">
        <f>AVERAGE(D7:D66)</f>
        <v>0.01900483333333334</v>
      </c>
      <c r="E68" s="1">
        <f>AVERAGE(E7:E66)</f>
        <v>0.0031230000000000008</v>
      </c>
      <c r="F68" s="1">
        <f>AVERAGE(F7:F66)</f>
        <v>0.005905000000000001</v>
      </c>
      <c r="G68" s="1">
        <f>AVERAGE(G7:G66)</f>
        <v>0.007973</v>
      </c>
      <c r="H68" s="1">
        <f>AVERAGE(H7:H66)</f>
        <v>0.028719333333333333</v>
      </c>
      <c r="I68" s="1">
        <f>AVERAGE(I7:I66)</f>
        <v>0.01937233333333334</v>
      </c>
      <c r="J68" s="1">
        <f>AVERAGE(J7:J66)</f>
        <v>0.014762333333333332</v>
      </c>
      <c r="K68" s="1">
        <f>AVERAGE(K7:K66)</f>
        <v>0.014488833333333334</v>
      </c>
      <c r="L68" s="1">
        <f>AVERAGE(L7:L66)</f>
        <v>0.014899166666666665</v>
      </c>
      <c r="M68" s="1">
        <f>AVERAGE(M7:M66)</f>
        <v>0.00041616666666667026</v>
      </c>
      <c r="N68" s="1">
        <f>AVERAGE(N7:N66)</f>
        <v>0.025480000000000003</v>
      </c>
      <c r="O68" s="1">
        <f>AVERAGE(O7:O66)</f>
        <v>0.010816333333333329</v>
      </c>
      <c r="P68" s="1">
        <f>AVERAGE(P7:P66)</f>
        <v>0.015600166666666665</v>
      </c>
      <c r="Q68" s="1">
        <f>AVERAGE(Q7:Q66)</f>
        <v>0.019507333333333335</v>
      </c>
      <c r="R68" s="1">
        <f>AVERAGE(R7:R66)</f>
        <v>0.0057458333333333346</v>
      </c>
      <c r="S68" s="1">
        <f>AVERAGE(S7:S66)</f>
        <v>-0.011204999999999998</v>
      </c>
      <c r="T68" s="1">
        <f>AVERAGE(T7:T66)</f>
        <v>0.003287333333333335</v>
      </c>
      <c r="U68" s="1">
        <f>AVERAGE(U7:U66)</f>
        <v>0.024923333333333332</v>
      </c>
      <c r="V68" s="1">
        <f>AVERAGE(V7:V66)</f>
        <v>0.02708766666666667</v>
      </c>
      <c r="W68" s="1">
        <f>AVERAGE(W7:W66)</f>
        <v>0.007902</v>
      </c>
      <c r="X68" s="1">
        <f>AVERAGE(X7:X66)</f>
        <v>0.024598500000000013</v>
      </c>
      <c r="Y68" s="1">
        <f>AVERAGE(Y7:Y66)</f>
        <v>0.009151666666666669</v>
      </c>
      <c r="Z68" s="1">
        <f>AVERAGE(Z7:Z66)</f>
        <v>0.007785499999999998</v>
      </c>
      <c r="AA68" s="1">
        <f>AVERAGE(AA7:AA66)</f>
        <v>0.014803833333333334</v>
      </c>
      <c r="AB68" s="1">
        <f>AVERAGE(AB7:AB66)</f>
        <v>0.010856500000000003</v>
      </c>
      <c r="AC68" s="1">
        <f>AVERAGE(AC7:AC66)</f>
        <v>0.021556499999999996</v>
      </c>
      <c r="AD68" s="1">
        <f>AVERAGE(AD7:AD66)</f>
        <v>0.0008896666666666652</v>
      </c>
      <c r="AE68" s="1">
        <f>AVERAGE(AE7:AE66)</f>
        <v>0.03138583333333334</v>
      </c>
      <c r="AF68" s="1">
        <f>AVERAGE(AF7:AF66)</f>
        <v>0.030892000000000013</v>
      </c>
      <c r="AG68" s="1">
        <f>AVERAGE(AG7:AG66)</f>
        <v>0.008603166666666667</v>
      </c>
      <c r="AH68" s="1">
        <f>AVERAGE(AH7:AH66)</f>
        <v>0.024077333333333322</v>
      </c>
      <c r="AI68" s="1">
        <f>AVERAGE(AI7:AI66)</f>
        <v>0.016680666666666667</v>
      </c>
      <c r="AJ68" s="1">
        <f>AVERAGE(AJ7:AJ66)</f>
        <v>0.011269833333333333</v>
      </c>
      <c r="AK68" s="1">
        <f>AVERAGE(AK7:AK66)</f>
        <v>0.013792000000000004</v>
      </c>
      <c r="AL68" s="1">
        <f>AVERAGE(AL7:AL66)</f>
        <v>0.020640666666666665</v>
      </c>
      <c r="AM68" s="1">
        <f>AVERAGE(AM7:AM66)</f>
        <v>0.020857000000000004</v>
      </c>
    </row>
    <row r="69" spans="1:39" ht="12.75">
      <c r="A69" s="1" t="s">
        <v>43</v>
      </c>
      <c r="B69" s="1">
        <f>VAR(B7:B66)</f>
        <v>0.0026868067998870046</v>
      </c>
      <c r="C69" s="1">
        <f>VAR(C7:C66)</f>
        <v>0.006114465360988703</v>
      </c>
      <c r="D69" s="1">
        <f>VAR(D7:D66)</f>
        <v>0.006033716289802261</v>
      </c>
      <c r="E69" s="1">
        <f>VAR(E7:E66)</f>
        <v>0.007374364970508473</v>
      </c>
      <c r="F69" s="1">
        <f>VAR(F7:F66)</f>
        <v>0.0048706403779661045</v>
      </c>
      <c r="G69" s="1">
        <f>VAR(G7:G66)</f>
        <v>0.0060691677162711885</v>
      </c>
      <c r="H69" s="1">
        <f>VAR(H7:H66)</f>
        <v>0.0042994147215819215</v>
      </c>
      <c r="I69" s="1">
        <f>VAR(I7:I66)</f>
        <v>0.004407626336836158</v>
      </c>
      <c r="J69" s="1">
        <f>VAR(J7:J66)</f>
        <v>0.008864890540225991</v>
      </c>
      <c r="K69" s="1">
        <f>VAR(K7:K66)</f>
        <v>0.00243755830878531</v>
      </c>
      <c r="L69" s="1">
        <f>VAR(L7:L66)</f>
        <v>0.005426360821327684</v>
      </c>
      <c r="M69" s="1">
        <f>VAR(M7:M66)</f>
        <v>0.014522988966412426</v>
      </c>
      <c r="N69" s="1">
        <f>VAR(N7:N66)</f>
        <v>0.004696547722033896</v>
      </c>
      <c r="O69" s="1">
        <f>VAR(O7:O66)</f>
        <v>0.008404916657514121</v>
      </c>
      <c r="P69" s="1">
        <f>VAR(P7:P66)</f>
        <v>0.004860606469463279</v>
      </c>
      <c r="Q69" s="1">
        <f>VAR(Q7:Q66)</f>
        <v>0.006558893969039549</v>
      </c>
      <c r="R69" s="1">
        <f>VAR(R7:R66)</f>
        <v>0.004366629685734462</v>
      </c>
      <c r="S69" s="1">
        <f>VAR(S7:S66)</f>
        <v>0.06254928841864407</v>
      </c>
      <c r="T69" s="1">
        <f>VAR(T7:T66)</f>
        <v>0.023230968250395483</v>
      </c>
      <c r="U69" s="1">
        <f>VAR(U7:U66)</f>
        <v>0.004410137717514122</v>
      </c>
      <c r="V69" s="1">
        <f>VAR(V7:V66)</f>
        <v>0.03484366996056495</v>
      </c>
      <c r="W69" s="1">
        <f>VAR(W7:W66)</f>
        <v>0.007380554395932204</v>
      </c>
      <c r="X69" s="1">
        <f>VAR(X7:X66)</f>
        <v>0.12033368752144068</v>
      </c>
      <c r="Y69" s="1">
        <f>VAR(Y7:Y66)</f>
        <v>0.022939852861581927</v>
      </c>
      <c r="Z69" s="1">
        <f>VAR(Z7:Z66)</f>
        <v>0.006451819760762713</v>
      </c>
      <c r="AA69" s="1">
        <f>VAR(AA7:AA66)</f>
        <v>0.01090344757319209</v>
      </c>
      <c r="AB69" s="1">
        <f>VAR(AB7:AB66)</f>
        <v>0.006422909229915252</v>
      </c>
      <c r="AC69" s="1">
        <f>VAR(AC7:AC66)</f>
        <v>0.006104024877372881</v>
      </c>
      <c r="AD69" s="1">
        <f>VAR(AD7:AD66)</f>
        <v>0.009551461379548024</v>
      </c>
      <c r="AE69" s="1">
        <f>VAR(AE7:AE66)</f>
        <v>0.014019917082344627</v>
      </c>
      <c r="AF69" s="1">
        <f>VAR(AF7:AF66)</f>
        <v>0.0056123675891525445</v>
      </c>
      <c r="AG69" s="1">
        <f>VAR(AG7:AG66)</f>
        <v>0.005380976123700566</v>
      </c>
      <c r="AH69" s="1">
        <f>VAR(AH7:AH66)</f>
        <v>0.003646030392768361</v>
      </c>
      <c r="AI69" s="1">
        <f>VAR(AI7:AI66)</f>
        <v>0.006169242741920904</v>
      </c>
      <c r="AJ69" s="1">
        <f>VAR(AJ7:AJ66)</f>
        <v>0.008665754727090393</v>
      </c>
      <c r="AK69" s="1">
        <f>VAR(AK7:AK66)</f>
        <v>0.00881606652135593</v>
      </c>
      <c r="AL69" s="1">
        <f>VAR(AL7:AL66)</f>
        <v>0.004703759714802259</v>
      </c>
      <c r="AM69" s="1">
        <f>VAR(AM7:AM66)</f>
        <v>0.004804023814576271</v>
      </c>
    </row>
    <row r="70" spans="1:39" ht="12.75">
      <c r="A70" s="1" t="s">
        <v>44</v>
      </c>
      <c r="B70" s="1"/>
      <c r="C70" s="1">
        <f>COVAR(C7:C66,$B$7:$B$66)*COUNT(C7:C66)/((COUNT(C7:C66)-1)*VAR($B7:$B66))</f>
        <v>1.105311404361688</v>
      </c>
      <c r="D70" s="1">
        <f>COVAR(D7:D66,$B$7:$B$66)*COUNT(D7:D66)/((COUNT(D7:D66)-1)*VAR($B7:$B66))</f>
        <v>1.1278772025856412</v>
      </c>
      <c r="E70" s="1">
        <f>COVAR(E7:E66,$B$7:$B$66)*COUNT(E7:E66)/((COUNT(E7:E66)-1)*VAR($B7:$B66))</f>
        <v>1.123974884171768</v>
      </c>
      <c r="F70" s="1">
        <f>COVAR(F7:F66,$B$7:$B$66)*COUNT(F7:F66)/((COUNT(F7:F66)-1)*VAR($B7:$B66))</f>
        <v>0.942118349649125</v>
      </c>
      <c r="G70" s="1">
        <f>COVAR(G7:G66,$B$7:$B$66)*COUNT(G7:G66)/((COUNT(G7:G66)-1)*VAR($B7:$B66))</f>
        <v>0.9877752076767768</v>
      </c>
      <c r="H70" s="1">
        <f>COVAR(H7:H66,$B$7:$B$66)*COUNT(H7:H66)/((COUNT(H7:H66)-1)*VAR($B7:$B66))</f>
        <v>0.9402359829279948</v>
      </c>
      <c r="I70" s="1">
        <f>COVAR(I7:I66,$B$7:$B$66)*COUNT(I7:I66)/((COUNT(I7:I66)-1)*VAR($B7:$B66))</f>
        <v>0.994975775326489</v>
      </c>
      <c r="J70" s="1">
        <f>COVAR(J7:J66,$B$7:$B$66)*COUNT(J7:J66)/((COUNT(J7:J66)-1)*VAR($B7:$B66))</f>
        <v>1.4696221398193325</v>
      </c>
      <c r="K70" s="1">
        <f>COVAR(K7:K66,$B$7:$B$66)*COUNT(K7:K66)/((COUNT(K7:K66)-1)*VAR($B7:$B66))</f>
        <v>0.652750331465142</v>
      </c>
      <c r="L70" s="1">
        <f>COVAR(L7:L66,$B$7:$B$66)*COUNT(L7:L66)/((COUNT(L7:L66)-1)*VAR($B7:$B66))</f>
        <v>1.2405379161974863</v>
      </c>
      <c r="M70" s="1">
        <f>COVAR(M7:M66,$B$7:$B$66)*COUNT(M7:M66)/((COUNT(M7:M66)-1)*VAR($B7:$B66))</f>
        <v>1.2628018722352232</v>
      </c>
      <c r="N70" s="1">
        <f>COVAR(N7:N66,$B$7:$B$66)*COUNT(N7:N66)/((COUNT(N7:N66)-1)*VAR($B7:$B66))</f>
        <v>0.9089925260360036</v>
      </c>
      <c r="O70" s="1">
        <f>COVAR(O7:O66,$B$7:$B$66)*COUNT(O7:O66)/((COUNT(O7:O66)-1)*VAR($B7:$B66))</f>
        <v>1.1541187995584514</v>
      </c>
      <c r="P70" s="1">
        <f>COVAR(P7:P66,$B$7:$B$66)*COUNT(P7:P66)/((COUNT(P7:P66)-1)*VAR($B7:$B66))</f>
        <v>0.956617743292415</v>
      </c>
      <c r="Q70" s="1">
        <f>COVAR(Q7:Q66,$B$7:$B$66)*COUNT(Q7:Q66)/((COUNT(Q7:Q66)-1)*VAR($B7:$B66))</f>
        <v>1.1288967705737465</v>
      </c>
      <c r="R70" s="1">
        <f>COVAR(R7:R66,$B$7:$B$66)*COUNT(R7:R66)/((COUNT(R7:R66)-1)*VAR($B7:$B66))</f>
        <v>1.0980041103108256</v>
      </c>
      <c r="S70" s="1">
        <f>COVAR(S7:S66,$B$7:$B$66)*COUNT(S7:S66)/((COUNT(S7:S66)-1)*VAR($B7:$B66))</f>
        <v>0.7600647002868345</v>
      </c>
      <c r="T70" s="1">
        <f>COVAR(T7:T66,$B$7:$B$66)*COUNT(T7:T66)/((COUNT(T7:T66)-1)*VAR($B7:$B66))</f>
        <v>1.1055329572377772</v>
      </c>
      <c r="U70" s="1">
        <f>COVAR(U7:U66,$B$7:$B$66)*COUNT(U7:U66)/((COUNT(U7:U66)-1)*VAR($B7:$B66))</f>
        <v>1.0362662337291728</v>
      </c>
      <c r="V70" s="1">
        <f>COVAR(V7:V66,$B$7:$B$66)*COUNT(V7:V66)/((COUNT(V7:V66)-1)*VAR($B7:$B66))</f>
        <v>1.5727147427851729</v>
      </c>
      <c r="W70" s="1">
        <f>COVAR(W7:W66,$B$7:$B$66)*COUNT(W7:W66)/((COUNT(W7:W66)-1)*VAR($B7:$B66))</f>
        <v>1.3056066208136694</v>
      </c>
      <c r="X70" s="1">
        <f>COVAR(X7:X66,$B$7:$B$66)*COUNT(X7:X66)/((COUNT(X7:X66)-1)*VAR($B7:$B66))</f>
        <v>1.6795704542832812</v>
      </c>
      <c r="Y70" s="1">
        <f>COVAR(Y7:Y66,$B$7:$B$66)*COUNT(Y7:Y66)/((COUNT(Y7:Y66)-1)*VAR($B7:$B66))</f>
        <v>1.1229357079832034</v>
      </c>
      <c r="Z70" s="1">
        <f>COVAR(Z7:Z66,$B$7:$B$66)*COUNT(Z7:Z66)/((COUNT(Z7:Z66)-1)*VAR($B7:$B66))</f>
        <v>0.7775233397982072</v>
      </c>
      <c r="AA70" s="1">
        <f>COVAR(AA7:AA66,$B$7:$B$66)*COUNT(AA7:AA66)/((COUNT(AA7:AA66)-1)*VAR($B7:$B66))</f>
        <v>1.4684198031752083</v>
      </c>
      <c r="AB70" s="1">
        <f>COVAR(AB7:AB66,$B$7:$B$66)*COUNT(AB7:AB66)/((COUNT(AB7:AB66)-1)*VAR($B7:$B66))</f>
        <v>0.7945498545424549</v>
      </c>
      <c r="AC70" s="1">
        <f>COVAR(AC7:AC66,$B$7:$B$66)*COUNT(AC7:AC66)/((COUNT(AC7:AC66)-1)*VAR($B7:$B66))</f>
        <v>1.0535683655271069</v>
      </c>
      <c r="AD70" s="1">
        <f>COVAR(AD7:AD66,$B$7:$B$66)*COUNT(AD7:AD66)/((COUNT(AD7:AD66)-1)*VAR($B7:$B66))</f>
        <v>1.0450783928470309</v>
      </c>
      <c r="AE70" s="1">
        <f>COVAR(AE7:AE66,$B$7:$B$66)*COUNT(AE7:AE66)/((COUNT(AE7:AE66)-1)*VAR($B7:$B66))</f>
        <v>1.201804390374436</v>
      </c>
      <c r="AF70" s="1">
        <f>COVAR(AF7:AF66,$B$7:$B$66)*COUNT(AF7:AF66)/((COUNT(AF7:AF66)-1)*VAR($B7:$B66))</f>
        <v>1.0567567132740083</v>
      </c>
      <c r="AG70" s="1">
        <f>COVAR(AG7:AG66,$B$7:$B$66)*COUNT(AG7:AG66)/((COUNT(AG7:AG66)-1)*VAR($B7:$B66))</f>
        <v>0.9239664647219477</v>
      </c>
      <c r="AH70" s="1">
        <f>COVAR(AH7:AH66,$B$7:$B$66)*COUNT(AH7:AH66)/((COUNT(AH7:AH66)-1)*VAR($B7:$B66))</f>
        <v>0.8659688207786441</v>
      </c>
      <c r="AI70" s="1">
        <f>COVAR(AI7:AI66,$B$7:$B$66)*COUNT(AI7:AI66)/((COUNT(AI7:AI66)-1)*VAR($B7:$B66))</f>
        <v>1.054175045095965</v>
      </c>
      <c r="AJ70" s="1">
        <f>COVAR(AJ7:AJ66,$B$7:$B$66)*COUNT(AJ7:AJ66)/((COUNT(AJ7:AJ66)-1)*VAR($B7:$B66))</f>
        <v>1.1127323877343698</v>
      </c>
      <c r="AK70" s="1">
        <f>COVAR(AK7:AK66,$B$7:$B$66)*COUNT(AK7:AK66)/((COUNT(AK7:AK66)-1)*VAR($B7:$B66))</f>
        <v>1.2122383019941494</v>
      </c>
      <c r="AL70" s="1">
        <f>COVAR(AL7:AL66,$B$7:$B$66)*COUNT(AL7:AL66)/((COUNT(AL7:AL66)-1)*VAR($B7:$B66))</f>
        <v>0.8471373426444689</v>
      </c>
      <c r="AM70" s="1">
        <f>COVAR(AM7:AM66,$B$7:$B$66)*COUNT(AM7:AM66)/((COUNT(AM7:AM66)-1)*VAR($B7:$B66))</f>
        <v>0.9839753963232101</v>
      </c>
    </row>
    <row r="72" spans="3:11" ht="12.75">
      <c r="C72" s="1" t="s">
        <v>45</v>
      </c>
      <c r="D72" s="1"/>
      <c r="E72" s="1"/>
      <c r="F72" s="1"/>
      <c r="G72" s="1"/>
      <c r="H72" s="1"/>
      <c r="I72" s="1"/>
      <c r="J72" s="1"/>
      <c r="K72" s="1"/>
    </row>
    <row r="73" ht="12.75">
      <c r="C73" s="1" t="s">
        <v>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H143"/>
  <sheetViews>
    <sheetView tabSelected="1" workbookViewId="0" topLeftCell="A74">
      <selection activeCell="B54" sqref="B54"/>
    </sheetView>
  </sheetViews>
  <sheetFormatPr defaultColWidth="9.140625" defaultRowHeight="12.75"/>
  <cols>
    <col min="1" max="1" width="10.28125" style="1" customWidth="1"/>
    <col min="2" max="61" width="9.7109375" style="1" customWidth="1"/>
    <col min="62" max="16384" width="10.28125" style="1" customWidth="1"/>
  </cols>
  <sheetData>
    <row r="2" ht="12.75">
      <c r="B2" s="2" t="s">
        <v>0</v>
      </c>
    </row>
    <row r="5" ht="12.75">
      <c r="B5" s="1" t="s">
        <v>88</v>
      </c>
    </row>
    <row r="6" ht="12.75">
      <c r="B6" s="11" t="s">
        <v>46</v>
      </c>
    </row>
    <row r="7" ht="12.75">
      <c r="B7" s="1" t="s">
        <v>47</v>
      </c>
    </row>
    <row r="8" ht="12.75">
      <c r="B8" s="1" t="s">
        <v>48</v>
      </c>
    </row>
    <row r="9" ht="12.75">
      <c r="B9" s="1" t="s">
        <v>49</v>
      </c>
    </row>
    <row r="10" ht="12.75">
      <c r="B10" s="11" t="s">
        <v>89</v>
      </c>
    </row>
    <row r="12" spans="3:5" ht="12.75">
      <c r="C12" s="1" t="s">
        <v>42</v>
      </c>
      <c r="D12" s="1" t="s">
        <v>50</v>
      </c>
      <c r="E12" s="1" t="s">
        <v>51</v>
      </c>
    </row>
    <row r="13" spans="3:25" ht="12.75">
      <c r="C13" s="1">
        <v>0.013608166666666664</v>
      </c>
      <c r="D13" s="1">
        <v>1.105311404361688</v>
      </c>
      <c r="E13" s="1">
        <f aca="true" t="shared" si="0" ref="E13:E49">+$G$29+$G$30*D13</f>
        <v>0.014753939540175686</v>
      </c>
      <c r="F13" s="1" t="s">
        <v>52</v>
      </c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3:25" ht="13.5" thickBot="1">
      <c r="C14" s="1">
        <v>0.01900483333333334</v>
      </c>
      <c r="D14" s="1">
        <v>1.1278772025856412</v>
      </c>
      <c r="E14" s="1">
        <f t="shared" si="0"/>
        <v>0.01493631581963862</v>
      </c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3:25" ht="12.75">
      <c r="C15" s="1">
        <v>0.0031230000000000008</v>
      </c>
      <c r="D15" s="1">
        <v>1.123974884171768</v>
      </c>
      <c r="E15" s="1">
        <f t="shared" si="0"/>
        <v>0.014904777368991373</v>
      </c>
      <c r="F15" s="4" t="s">
        <v>53</v>
      </c>
      <c r="G15" s="4"/>
      <c r="P15" s="5"/>
      <c r="Q15" s="5"/>
      <c r="R15" s="3"/>
      <c r="S15" s="3"/>
      <c r="T15" s="3"/>
      <c r="U15" s="3"/>
      <c r="V15" s="3"/>
      <c r="W15" s="3"/>
      <c r="X15" s="3"/>
      <c r="Y15" s="3"/>
    </row>
    <row r="16" spans="3:25" ht="12.75">
      <c r="C16" s="1">
        <v>0.005905000000000001</v>
      </c>
      <c r="D16" s="1">
        <v>0.942118349649125</v>
      </c>
      <c r="E16" s="1">
        <f t="shared" si="0"/>
        <v>0.013435016900821585</v>
      </c>
      <c r="F16" s="6" t="s">
        <v>54</v>
      </c>
      <c r="G16" s="6">
        <v>0.1887822767768569</v>
      </c>
      <c r="P16" s="6"/>
      <c r="Q16" s="6"/>
      <c r="R16" s="3"/>
      <c r="S16" s="3"/>
      <c r="T16" s="3"/>
      <c r="U16" s="3"/>
      <c r="V16" s="3"/>
      <c r="W16" s="3"/>
      <c r="X16" s="3"/>
      <c r="Y16" s="3"/>
    </row>
    <row r="17" spans="3:25" ht="12.75">
      <c r="C17" s="1">
        <v>0.007973</v>
      </c>
      <c r="D17" s="1">
        <v>0.9877752076767768</v>
      </c>
      <c r="E17" s="1">
        <f t="shared" si="0"/>
        <v>0.01380401461215501</v>
      </c>
      <c r="F17" s="6" t="s">
        <v>55</v>
      </c>
      <c r="G17" s="6">
        <v>0.03563874802505381</v>
      </c>
      <c r="P17" s="6"/>
      <c r="Q17" s="6"/>
      <c r="R17" s="3"/>
      <c r="S17" s="3"/>
      <c r="T17" s="3"/>
      <c r="U17" s="3"/>
      <c r="V17" s="3"/>
      <c r="W17" s="3"/>
      <c r="X17" s="3"/>
      <c r="Y17" s="3"/>
    </row>
    <row r="18" spans="3:25" ht="12.75">
      <c r="C18" s="1">
        <v>0.028719333333333333</v>
      </c>
      <c r="D18" s="1">
        <v>0.9402359829279948</v>
      </c>
      <c r="E18" s="1">
        <f t="shared" si="0"/>
        <v>0.013419803654838549</v>
      </c>
      <c r="F18" s="6" t="s">
        <v>56</v>
      </c>
      <c r="G18" s="6">
        <v>0.008850935470194195</v>
      </c>
      <c r="P18" s="6"/>
      <c r="Q18" s="6"/>
      <c r="R18" s="3"/>
      <c r="S18" s="3"/>
      <c r="T18" s="3"/>
      <c r="U18" s="3"/>
      <c r="V18" s="3"/>
      <c r="W18" s="3"/>
      <c r="X18" s="3"/>
      <c r="Y18" s="3"/>
    </row>
    <row r="19" spans="3:25" ht="12.75">
      <c r="C19" s="1">
        <v>0.01937233333333334</v>
      </c>
      <c r="D19" s="1">
        <v>0.994975775326489</v>
      </c>
      <c r="E19" s="1">
        <f t="shared" si="0"/>
        <v>0.01386220943978498</v>
      </c>
      <c r="F19" s="6" t="s">
        <v>57</v>
      </c>
      <c r="G19" s="6">
        <v>0.009292734231273423</v>
      </c>
      <c r="P19" s="6"/>
      <c r="Q19" s="6"/>
      <c r="R19" s="3"/>
      <c r="S19" s="3"/>
      <c r="T19" s="3"/>
      <c r="U19" s="3"/>
      <c r="V19" s="3"/>
      <c r="W19" s="3"/>
      <c r="X19" s="3"/>
      <c r="Y19" s="3"/>
    </row>
    <row r="20" spans="3:25" ht="13.5" thickBot="1">
      <c r="C20" s="1">
        <v>0.014762333333333332</v>
      </c>
      <c r="D20" s="1">
        <v>1.4696221398193325</v>
      </c>
      <c r="E20" s="1">
        <f t="shared" si="0"/>
        <v>0.017698290803169963</v>
      </c>
      <c r="F20" s="7" t="s">
        <v>58</v>
      </c>
      <c r="G20" s="7">
        <v>38</v>
      </c>
      <c r="P20" s="6"/>
      <c r="Q20" s="6"/>
      <c r="R20" s="3"/>
      <c r="S20" s="3"/>
      <c r="T20" s="3"/>
      <c r="U20" s="3"/>
      <c r="V20" s="3"/>
      <c r="W20" s="3"/>
      <c r="X20" s="3"/>
      <c r="Y20" s="3"/>
    </row>
    <row r="21" spans="3:25" ht="12.75">
      <c r="C21" s="1">
        <v>0.014488833333333334</v>
      </c>
      <c r="D21" s="1">
        <v>0.652750331465142</v>
      </c>
      <c r="E21" s="1">
        <f t="shared" si="0"/>
        <v>0.011096351012373683</v>
      </c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3:25" ht="13.5" thickBot="1">
      <c r="C22" s="1">
        <v>0.014899166666666665</v>
      </c>
      <c r="D22" s="1">
        <v>1.2405379161974863</v>
      </c>
      <c r="E22" s="1">
        <f t="shared" si="0"/>
        <v>0.015846837201876168</v>
      </c>
      <c r="F22" s="1" t="s">
        <v>59</v>
      </c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3:25" ht="12.75">
      <c r="C23" s="1">
        <v>0.00041616666666667026</v>
      </c>
      <c r="D23" s="1">
        <v>1.2628018722352232</v>
      </c>
      <c r="E23" s="1">
        <f t="shared" si="0"/>
        <v>0.016026773999502</v>
      </c>
      <c r="F23" s="8"/>
      <c r="G23" s="8" t="s">
        <v>60</v>
      </c>
      <c r="H23" s="8" t="s">
        <v>61</v>
      </c>
      <c r="I23" s="8" t="s">
        <v>62</v>
      </c>
      <c r="J23" s="8" t="s">
        <v>63</v>
      </c>
      <c r="K23" s="8" t="s">
        <v>64</v>
      </c>
      <c r="P23" s="9"/>
      <c r="Q23" s="9"/>
      <c r="R23" s="9"/>
      <c r="S23" s="9"/>
      <c r="T23" s="9"/>
      <c r="U23" s="9"/>
      <c r="V23" s="3"/>
      <c r="W23" s="3"/>
      <c r="X23" s="3"/>
      <c r="Y23" s="3"/>
    </row>
    <row r="24" spans="3:25" ht="12.75">
      <c r="C24" s="1">
        <v>0.025480000000000003</v>
      </c>
      <c r="D24" s="1">
        <v>0.9089925260360036</v>
      </c>
      <c r="E24" s="1">
        <f t="shared" si="0"/>
        <v>0.013167294730980782</v>
      </c>
      <c r="F24" s="6" t="s">
        <v>65</v>
      </c>
      <c r="G24" s="6">
        <v>1</v>
      </c>
      <c r="H24" s="6">
        <v>0.00011488735236770678</v>
      </c>
      <c r="I24" s="6">
        <v>0.00011488735236770678</v>
      </c>
      <c r="J24" s="6">
        <v>1.330409041502291</v>
      </c>
      <c r="K24" s="6">
        <v>0.25633321274957954</v>
      </c>
      <c r="P24" s="6"/>
      <c r="Q24" s="6"/>
      <c r="R24" s="6"/>
      <c r="S24" s="6"/>
      <c r="T24" s="6"/>
      <c r="U24" s="6"/>
      <c r="V24" s="3"/>
      <c r="W24" s="3"/>
      <c r="X24" s="3"/>
      <c r="Y24" s="3"/>
    </row>
    <row r="25" spans="3:25" ht="12.75">
      <c r="C25" s="1">
        <v>0.010816333333333329</v>
      </c>
      <c r="D25" s="1">
        <v>1.1541187995584514</v>
      </c>
      <c r="E25" s="1">
        <f t="shared" si="0"/>
        <v>0.015148399822853133</v>
      </c>
      <c r="F25" s="6" t="s">
        <v>66</v>
      </c>
      <c r="G25" s="6">
        <v>36</v>
      </c>
      <c r="H25" s="6">
        <v>0.003108776741750911</v>
      </c>
      <c r="I25" s="6">
        <v>8.635490949308086E-05</v>
      </c>
      <c r="J25" s="6"/>
      <c r="K25" s="6"/>
      <c r="P25" s="6"/>
      <c r="Q25" s="6"/>
      <c r="R25" s="6"/>
      <c r="S25" s="6"/>
      <c r="T25" s="6"/>
      <c r="U25" s="6"/>
      <c r="V25" s="3"/>
      <c r="W25" s="3"/>
      <c r="X25" s="3"/>
      <c r="Y25" s="3"/>
    </row>
    <row r="26" spans="3:25" ht="13.5" thickBot="1">
      <c r="C26" s="1">
        <v>0.015600166666666665</v>
      </c>
      <c r="D26" s="1">
        <v>0.956617743292415</v>
      </c>
      <c r="E26" s="1">
        <f t="shared" si="0"/>
        <v>0.013552200677831736</v>
      </c>
      <c r="F26" s="7" t="s">
        <v>67</v>
      </c>
      <c r="G26" s="7">
        <v>37</v>
      </c>
      <c r="H26" s="7">
        <v>0.0032236640941186176</v>
      </c>
      <c r="I26" s="7"/>
      <c r="J26" s="7"/>
      <c r="K26" s="7"/>
      <c r="P26" s="6"/>
      <c r="Q26" s="6"/>
      <c r="R26" s="6"/>
      <c r="S26" s="6"/>
      <c r="T26" s="6"/>
      <c r="U26" s="6"/>
      <c r="V26" s="3"/>
      <c r="W26" s="3"/>
      <c r="X26" s="3"/>
      <c r="Y26" s="3"/>
    </row>
    <row r="27" spans="3:25" ht="13.5" thickBot="1">
      <c r="C27" s="1">
        <v>0.019507333333333335</v>
      </c>
      <c r="D27" s="1">
        <v>1.1288967705737465</v>
      </c>
      <c r="E27" s="1">
        <f t="shared" si="0"/>
        <v>0.014944555945446924</v>
      </c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3:25" ht="12.75">
      <c r="C28" s="1">
        <v>0.0057458333333333346</v>
      </c>
      <c r="D28" s="1">
        <v>1.0980041103108256</v>
      </c>
      <c r="E28" s="1">
        <f t="shared" si="0"/>
        <v>0.01469488215214483</v>
      </c>
      <c r="F28" s="8"/>
      <c r="G28" s="8" t="s">
        <v>68</v>
      </c>
      <c r="H28" s="8" t="s">
        <v>57</v>
      </c>
      <c r="I28" s="8" t="s">
        <v>69</v>
      </c>
      <c r="J28" s="8" t="s">
        <v>70</v>
      </c>
      <c r="K28" s="8" t="s">
        <v>71</v>
      </c>
      <c r="L28" s="8" t="s">
        <v>72</v>
      </c>
      <c r="M28" s="8" t="s">
        <v>73</v>
      </c>
      <c r="N28" s="8" t="s">
        <v>74</v>
      </c>
      <c r="P28" s="9"/>
      <c r="Q28" s="9"/>
      <c r="R28" s="9"/>
      <c r="S28" s="9"/>
      <c r="T28" s="9"/>
      <c r="U28" s="9"/>
      <c r="V28" s="9"/>
      <c r="W28" s="9"/>
      <c r="X28" s="9"/>
      <c r="Y28" s="3"/>
    </row>
    <row r="29" spans="3:25" ht="12.75">
      <c r="C29" s="1">
        <v>-0.011204999999999998</v>
      </c>
      <c r="D29" s="1">
        <v>0.7600647002868345</v>
      </c>
      <c r="E29" s="1">
        <f t="shared" si="0"/>
        <v>0.011963663354900903</v>
      </c>
      <c r="F29" s="6" t="s">
        <v>75</v>
      </c>
      <c r="G29" s="6">
        <v>0.00582083734831705</v>
      </c>
      <c r="H29" s="6">
        <v>0.0077375222416545325</v>
      </c>
      <c r="I29" s="6">
        <v>0.7522869940173984</v>
      </c>
      <c r="J29" s="6">
        <v>0.45676941276362004</v>
      </c>
      <c r="K29" s="6">
        <v>-0.009871564428995446</v>
      </c>
      <c r="L29" s="6">
        <v>0.02151323912562955</v>
      </c>
      <c r="M29" s="6">
        <v>-0.009871564428995446</v>
      </c>
      <c r="N29" s="6">
        <v>0.02151323912562955</v>
      </c>
      <c r="P29" s="6"/>
      <c r="Q29" s="6"/>
      <c r="R29" s="6"/>
      <c r="S29" s="6"/>
      <c r="T29" s="6"/>
      <c r="U29" s="6"/>
      <c r="V29" s="6"/>
      <c r="W29" s="6"/>
      <c r="X29" s="6"/>
      <c r="Y29" s="3"/>
    </row>
    <row r="30" spans="3:25" ht="13.5" thickBot="1">
      <c r="C30" s="1">
        <v>0.003287333333333335</v>
      </c>
      <c r="D30" s="1">
        <v>1.1055329572377772</v>
      </c>
      <c r="E30" s="1">
        <f t="shared" si="0"/>
        <v>0.01475573012559369</v>
      </c>
      <c r="F30" s="7" t="s">
        <v>76</v>
      </c>
      <c r="G30" s="7">
        <v>0.008081977763558368</v>
      </c>
      <c r="H30" s="7">
        <v>0.00700688609117138</v>
      </c>
      <c r="I30" s="7">
        <v>1.1534335878160764</v>
      </c>
      <c r="J30" s="7">
        <v>0.2563332127495863</v>
      </c>
      <c r="K30" s="7">
        <v>-0.006128627171260154</v>
      </c>
      <c r="L30" s="7">
        <v>0.02229258269837689</v>
      </c>
      <c r="M30" s="7">
        <v>-0.006128627171260154</v>
      </c>
      <c r="N30" s="7">
        <v>0.02229258269837689</v>
      </c>
      <c r="P30" s="6"/>
      <c r="Q30" s="6"/>
      <c r="R30" s="6"/>
      <c r="S30" s="6"/>
      <c r="T30" s="6"/>
      <c r="U30" s="6"/>
      <c r="V30" s="6"/>
      <c r="W30" s="6"/>
      <c r="X30" s="6"/>
      <c r="Y30" s="3"/>
    </row>
    <row r="31" spans="3:25" ht="12.75">
      <c r="C31" s="1">
        <v>0.024923333333333332</v>
      </c>
      <c r="D31" s="1">
        <v>1.0362662337291728</v>
      </c>
      <c r="E31" s="1">
        <f t="shared" si="0"/>
        <v>0.014195918006442605</v>
      </c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3:24" ht="12.75">
      <c r="C32" s="1">
        <v>0.02708766666666667</v>
      </c>
      <c r="D32" s="1">
        <v>1.5727147427851729</v>
      </c>
      <c r="E32" s="1">
        <f t="shared" si="0"/>
        <v>0.018531482927927237</v>
      </c>
      <c r="P32" s="3"/>
      <c r="Q32" s="3"/>
      <c r="R32" s="3"/>
      <c r="S32" s="3"/>
      <c r="T32" s="3"/>
      <c r="U32" s="3"/>
      <c r="V32" s="3"/>
      <c r="W32" s="3"/>
      <c r="X32" s="3"/>
    </row>
    <row r="33" spans="3:5" ht="12.75">
      <c r="C33" s="1">
        <v>0.007902</v>
      </c>
      <c r="D33" s="1">
        <v>1.3056066208136694</v>
      </c>
      <c r="E33" s="1">
        <f t="shared" si="0"/>
        <v>0.01637272102568771</v>
      </c>
    </row>
    <row r="34" spans="3:5" ht="12.75">
      <c r="C34" s="1">
        <v>0.024598500000000013</v>
      </c>
      <c r="D34" s="1">
        <v>1.6795704542832812</v>
      </c>
      <c r="E34" s="1">
        <f t="shared" si="0"/>
        <v>0.019395088412164155</v>
      </c>
    </row>
    <row r="35" spans="3:5" ht="12.75">
      <c r="C35" s="1">
        <v>0.009151666666666669</v>
      </c>
      <c r="D35" s="1">
        <v>1.1229357079832034</v>
      </c>
      <c r="E35" s="1">
        <f t="shared" si="0"/>
        <v>0.014896378770142972</v>
      </c>
    </row>
    <row r="36" spans="3:5" ht="12.75">
      <c r="C36" s="1">
        <v>0.007785499999999998</v>
      </c>
      <c r="D36" s="1">
        <v>0.7775233397982072</v>
      </c>
      <c r="E36" s="1">
        <f t="shared" si="0"/>
        <v>0.012104763691213799</v>
      </c>
    </row>
    <row r="37" spans="3:5" ht="12.75">
      <c r="C37" s="1">
        <v>0.014803833333333334</v>
      </c>
      <c r="D37" s="1">
        <v>1.4684198031752083</v>
      </c>
      <c r="E37" s="1">
        <f t="shared" si="0"/>
        <v>0.01768857354514784</v>
      </c>
    </row>
    <row r="38" spans="3:5" ht="12.75">
      <c r="C38" s="1">
        <v>0.010856500000000003</v>
      </c>
      <c r="D38" s="1">
        <v>0.7945498545424549</v>
      </c>
      <c r="E38" s="1">
        <f t="shared" si="0"/>
        <v>0.012242371604767707</v>
      </c>
    </row>
    <row r="39" spans="3:5" ht="12.75">
      <c r="C39" s="1">
        <v>0.021556499999999996</v>
      </c>
      <c r="D39" s="1">
        <v>1.0535683655271069</v>
      </c>
      <c r="E39" s="1">
        <f t="shared" si="0"/>
        <v>0.014335753450895664</v>
      </c>
    </row>
    <row r="40" spans="3:5" ht="12.75">
      <c r="C40" s="1">
        <v>0.0008896666666666652</v>
      </c>
      <c r="D40" s="1">
        <v>1.0450783928470309</v>
      </c>
      <c r="E40" s="1">
        <f t="shared" si="0"/>
        <v>0.01426713768048207</v>
      </c>
    </row>
    <row r="41" spans="3:5" ht="12.75">
      <c r="C41" s="1">
        <v>0.03138583333333334</v>
      </c>
      <c r="D41" s="1">
        <v>1.201804390374436</v>
      </c>
      <c r="E41" s="1">
        <f t="shared" si="0"/>
        <v>0.015533793707470062</v>
      </c>
    </row>
    <row r="42" spans="3:5" ht="12.75">
      <c r="C42" s="1">
        <v>0.030892000000000013</v>
      </c>
      <c r="D42" s="1">
        <v>1.0567567132740083</v>
      </c>
      <c r="E42" s="1">
        <f t="shared" si="0"/>
        <v>0.014361521606488611</v>
      </c>
    </row>
    <row r="43" spans="3:5" ht="12.75">
      <c r="C43" s="1">
        <v>0.008603166666666667</v>
      </c>
      <c r="D43" s="1">
        <v>0.9239664647219477</v>
      </c>
      <c r="E43" s="1">
        <f t="shared" si="0"/>
        <v>0.01328831377047347</v>
      </c>
    </row>
    <row r="44" spans="3:5" ht="12.75">
      <c r="C44" s="1">
        <v>0.024077333333333322</v>
      </c>
      <c r="D44" s="1">
        <v>0.8659688207786441</v>
      </c>
      <c r="E44" s="1">
        <f t="shared" si="0"/>
        <v>0.012819578101784914</v>
      </c>
    </row>
    <row r="45" spans="3:5" ht="12.75">
      <c r="C45" s="1">
        <v>0.016680666666666667</v>
      </c>
      <c r="D45" s="1">
        <v>1.054175045095965</v>
      </c>
      <c r="E45" s="1">
        <f t="shared" si="0"/>
        <v>0.01434065662168078</v>
      </c>
    </row>
    <row r="46" spans="3:5" ht="12.75">
      <c r="C46" s="1">
        <v>0.011269833333333333</v>
      </c>
      <c r="D46" s="1">
        <v>1.1127323877343698</v>
      </c>
      <c r="E46" s="1">
        <f t="shared" si="0"/>
        <v>0.014813915762777435</v>
      </c>
    </row>
    <row r="47" spans="3:5" ht="12.75">
      <c r="C47" s="1">
        <v>0.013792000000000004</v>
      </c>
      <c r="D47" s="1">
        <v>1.2122383019941494</v>
      </c>
      <c r="E47" s="1">
        <f t="shared" si="0"/>
        <v>0.01561812034916752</v>
      </c>
    </row>
    <row r="48" spans="3:5" ht="12.75">
      <c r="C48" s="1">
        <v>0.020640666666666665</v>
      </c>
      <c r="D48" s="1">
        <v>0.8471373426444689</v>
      </c>
      <c r="E48" s="1">
        <f t="shared" si="0"/>
        <v>0.012667382514249575</v>
      </c>
    </row>
    <row r="49" spans="3:5" ht="12.75">
      <c r="C49" s="1">
        <v>0.020857000000000004</v>
      </c>
      <c r="D49" s="1">
        <v>0.9839753963232101</v>
      </c>
      <c r="E49" s="1">
        <f t="shared" si="0"/>
        <v>0.013773304621289766</v>
      </c>
    </row>
    <row r="50" spans="2:5" ht="12.75">
      <c r="B50" s="1" t="s">
        <v>77</v>
      </c>
      <c r="C50" s="1">
        <f>AVERAGE(C13:C49)</f>
        <v>0.01457453603603604</v>
      </c>
      <c r="D50" s="1">
        <f>AVERAGE(D13:D49)</f>
        <v>1.083113433841579</v>
      </c>
      <c r="E50" s="1">
        <f>AVERAGE(E13:E49)</f>
        <v>0.01457453603603604</v>
      </c>
    </row>
    <row r="54" ht="12.75">
      <c r="B54" s="1" t="s">
        <v>78</v>
      </c>
    </row>
    <row r="55" ht="12.75">
      <c r="B55" s="2" t="s">
        <v>79</v>
      </c>
    </row>
    <row r="57" ht="12.75">
      <c r="B57" s="1" t="s">
        <v>80</v>
      </c>
    </row>
    <row r="59" ht="12.75">
      <c r="B59" s="1" t="s">
        <v>52</v>
      </c>
    </row>
    <row r="60" ht="13.5" thickBot="1"/>
    <row r="61" spans="2:3" ht="12.75">
      <c r="B61" s="4" t="s">
        <v>53</v>
      </c>
      <c r="C61" s="4"/>
    </row>
    <row r="62" spans="2:3" ht="12.75">
      <c r="B62" s="6" t="s">
        <v>54</v>
      </c>
      <c r="C62" s="6">
        <v>0.7326956714621811</v>
      </c>
    </row>
    <row r="63" spans="2:3" ht="12.75">
      <c r="B63" s="6" t="s">
        <v>55</v>
      </c>
      <c r="C63" s="6">
        <v>0.5368429469794164</v>
      </c>
    </row>
    <row r="64" spans="2:3" ht="12.75">
      <c r="B64" s="6" t="s">
        <v>56</v>
      </c>
      <c r="C64" s="6">
        <v>0.528857480548027</v>
      </c>
    </row>
    <row r="65" spans="2:21" ht="12.75">
      <c r="B65" s="6" t="s">
        <v>57</v>
      </c>
      <c r="C65" s="6">
        <v>0.05367294118341228</v>
      </c>
      <c r="O65" s="3"/>
      <c r="P65" s="3"/>
      <c r="Q65" s="3"/>
      <c r="R65" s="3"/>
      <c r="S65" s="3"/>
      <c r="T65" s="3"/>
      <c r="U65" s="3"/>
    </row>
    <row r="66" spans="2:21" ht="13.5" thickBot="1">
      <c r="B66" s="7" t="s">
        <v>58</v>
      </c>
      <c r="C66" s="7">
        <v>60</v>
      </c>
      <c r="O66" s="3"/>
      <c r="P66" s="3"/>
      <c r="Q66" s="3"/>
      <c r="R66" s="3"/>
      <c r="S66" s="3"/>
      <c r="T66" s="3"/>
      <c r="U66" s="3"/>
    </row>
    <row r="67" spans="15:21" ht="12.75">
      <c r="O67" s="3"/>
      <c r="P67" s="3"/>
      <c r="Q67" s="3"/>
      <c r="R67" s="3"/>
      <c r="S67" s="3"/>
      <c r="T67" s="3"/>
      <c r="U67" s="3"/>
    </row>
    <row r="68" spans="2:21" ht="13.5" thickBot="1">
      <c r="B68" s="1" t="s">
        <v>59</v>
      </c>
      <c r="O68" s="3"/>
      <c r="P68" s="6"/>
      <c r="Q68" s="3"/>
      <c r="R68" s="3"/>
      <c r="S68" s="3"/>
      <c r="T68" s="3"/>
      <c r="U68" s="3"/>
    </row>
    <row r="69" spans="2:21" ht="12.75">
      <c r="B69" s="8"/>
      <c r="C69" s="8" t="s">
        <v>60</v>
      </c>
      <c r="D69" s="8" t="s">
        <v>61</v>
      </c>
      <c r="E69" s="8" t="s">
        <v>62</v>
      </c>
      <c r="F69" s="8" t="s">
        <v>63</v>
      </c>
      <c r="G69" s="8" t="s">
        <v>64</v>
      </c>
      <c r="O69" s="3"/>
      <c r="P69" s="3"/>
      <c r="Q69" s="3"/>
      <c r="R69" s="3"/>
      <c r="S69" s="3"/>
      <c r="T69" s="3"/>
      <c r="U69" s="3"/>
    </row>
    <row r="70" spans="2:21" ht="12.75">
      <c r="B70" s="6" t="s">
        <v>65</v>
      </c>
      <c r="C70" s="6">
        <v>1</v>
      </c>
      <c r="D70" s="6">
        <v>0.19366794861220737</v>
      </c>
      <c r="E70" s="6">
        <v>0.19366794861220737</v>
      </c>
      <c r="F70" s="6">
        <v>67.2275003084588</v>
      </c>
      <c r="G70" s="6">
        <v>2.8412453821762014E-11</v>
      </c>
      <c r="O70" s="3"/>
      <c r="P70" s="9"/>
      <c r="Q70" s="9"/>
      <c r="R70" s="9"/>
      <c r="S70" s="3"/>
      <c r="T70" s="3"/>
      <c r="U70" s="3"/>
    </row>
    <row r="71" spans="2:21" ht="12.75">
      <c r="B71" s="6" t="s">
        <v>66</v>
      </c>
      <c r="C71" s="6">
        <v>58</v>
      </c>
      <c r="D71" s="6">
        <v>0.16708550768612596</v>
      </c>
      <c r="E71" s="6">
        <v>0.0028807846152780338</v>
      </c>
      <c r="F71" s="6"/>
      <c r="G71" s="6"/>
      <c r="O71" s="3"/>
      <c r="P71" s="6"/>
      <c r="Q71" s="6"/>
      <c r="R71" s="6"/>
      <c r="S71" s="6"/>
      <c r="T71" s="3"/>
      <c r="U71" s="3"/>
    </row>
    <row r="72" spans="2:21" ht="13.5" thickBot="1">
      <c r="B72" s="7" t="s">
        <v>67</v>
      </c>
      <c r="C72" s="7">
        <v>59</v>
      </c>
      <c r="D72" s="7">
        <v>0.36075345629833333</v>
      </c>
      <c r="E72" s="7"/>
      <c r="F72" s="7"/>
      <c r="G72" s="7"/>
      <c r="O72" s="3"/>
      <c r="P72" s="6"/>
      <c r="Q72" s="6"/>
      <c r="R72" s="6"/>
      <c r="S72" s="6"/>
      <c r="T72" s="6"/>
      <c r="U72" s="3"/>
    </row>
    <row r="73" spans="15:21" ht="13.5" thickBot="1">
      <c r="O73" s="3"/>
      <c r="P73" s="3"/>
      <c r="Q73" s="3"/>
      <c r="R73" s="3"/>
      <c r="S73" s="3"/>
      <c r="T73" s="3"/>
      <c r="U73" s="3"/>
    </row>
    <row r="74" spans="2:21" ht="12.75">
      <c r="B74" s="8"/>
      <c r="C74" s="8" t="s">
        <v>68</v>
      </c>
      <c r="D74" s="8" t="s">
        <v>57</v>
      </c>
      <c r="E74" s="8" t="s">
        <v>69</v>
      </c>
      <c r="F74" s="8" t="s">
        <v>70</v>
      </c>
      <c r="G74" s="8" t="s">
        <v>71</v>
      </c>
      <c r="H74" s="8" t="s">
        <v>72</v>
      </c>
      <c r="I74" s="8" t="s">
        <v>73</v>
      </c>
      <c r="J74" s="8" t="s">
        <v>74</v>
      </c>
      <c r="O74" s="3"/>
      <c r="P74" s="3"/>
      <c r="Q74" s="3"/>
      <c r="R74" s="3"/>
      <c r="S74" s="3"/>
      <c r="T74" s="3"/>
      <c r="U74" s="3"/>
    </row>
    <row r="75" spans="2:21" ht="12.75">
      <c r="B75" s="6" t="s">
        <v>75</v>
      </c>
      <c r="C75" s="6">
        <v>-0.00019754121094560836</v>
      </c>
      <c r="D75" s="6">
        <v>0.007130791685981191</v>
      </c>
      <c r="E75" s="6">
        <v>-0.027702563704667647</v>
      </c>
      <c r="F75" s="6">
        <v>0.9779944790522093</v>
      </c>
      <c r="G75" s="6">
        <v>-0.014471360907912196</v>
      </c>
      <c r="H75" s="6">
        <v>0.01407627848602098</v>
      </c>
      <c r="I75" s="6">
        <v>-0.014471360907912196</v>
      </c>
      <c r="J75" s="6">
        <v>0.01407627848602098</v>
      </c>
      <c r="O75" s="3"/>
      <c r="P75" s="3"/>
      <c r="Q75" s="3"/>
      <c r="R75" s="3"/>
      <c r="S75" s="3"/>
      <c r="T75" s="3"/>
      <c r="U75" s="3"/>
    </row>
    <row r="76" spans="2:21" ht="13.5" thickBot="1">
      <c r="B76" s="7" t="s">
        <v>76</v>
      </c>
      <c r="C76" s="7">
        <v>1.1053114043616883</v>
      </c>
      <c r="D76" s="7">
        <v>0.13480660433389144</v>
      </c>
      <c r="E76" s="7">
        <v>8.199237788261716</v>
      </c>
      <c r="F76" s="7">
        <v>2.84124538217614E-11</v>
      </c>
      <c r="G76" s="7">
        <v>0.8354668697071169</v>
      </c>
      <c r="H76" s="7">
        <v>1.3751559390162598</v>
      </c>
      <c r="I76" s="7">
        <v>0.8354668697071169</v>
      </c>
      <c r="J76" s="7">
        <v>1.3751559390162598</v>
      </c>
      <c r="O76" s="3"/>
      <c r="P76" s="3"/>
      <c r="Q76" s="3"/>
      <c r="R76" s="3"/>
      <c r="S76" s="3"/>
      <c r="T76" s="3"/>
      <c r="U76" s="3"/>
    </row>
    <row r="79" ht="12.75">
      <c r="F79" s="1" t="s">
        <v>81</v>
      </c>
    </row>
    <row r="80" spans="2:6" ht="12.75">
      <c r="B80" s="1" t="s">
        <v>82</v>
      </c>
      <c r="F80" s="1" t="s">
        <v>83</v>
      </c>
    </row>
    <row r="81" ht="13.5" thickBot="1"/>
    <row r="82" spans="2:4" ht="12.75">
      <c r="B82" s="8" t="s">
        <v>84</v>
      </c>
      <c r="C82" s="8" t="s">
        <v>85</v>
      </c>
      <c r="D82" s="8" t="s">
        <v>86</v>
      </c>
    </row>
    <row r="83" spans="2:4" ht="12.75">
      <c r="B83" s="6">
        <v>1</v>
      </c>
      <c r="C83" s="6">
        <v>0.14261974534662814</v>
      </c>
      <c r="D83" s="6">
        <v>-0.014259745346628133</v>
      </c>
    </row>
    <row r="84" spans="2:4" ht="12.75">
      <c r="B84" s="6">
        <v>2</v>
      </c>
      <c r="C84" s="6">
        <v>0.04628080334246338</v>
      </c>
      <c r="D84" s="6">
        <v>0.029279196657536623</v>
      </c>
    </row>
    <row r="85" spans="2:4" ht="12.75">
      <c r="B85" s="6">
        <v>3</v>
      </c>
      <c r="C85" s="6">
        <v>0.027623146836838086</v>
      </c>
      <c r="D85" s="6">
        <v>-0.047423146836838084</v>
      </c>
    </row>
    <row r="86" spans="2:4" ht="12.75">
      <c r="B86" s="6">
        <v>4</v>
      </c>
      <c r="C86" s="6">
        <v>-0.01709775258363582</v>
      </c>
      <c r="D86" s="6">
        <v>0.02719775258363582</v>
      </c>
    </row>
    <row r="87" spans="2:60" ht="12.75">
      <c r="B87" s="6">
        <v>5</v>
      </c>
      <c r="C87" s="6">
        <v>0.006799079978663878</v>
      </c>
      <c r="D87" s="6">
        <v>-0.03289907997866388</v>
      </c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</row>
    <row r="88" spans="2:41" ht="12.75">
      <c r="B88" s="6">
        <v>6</v>
      </c>
      <c r="C88" s="6">
        <v>0.05234896295240905</v>
      </c>
      <c r="D88" s="6">
        <v>0.022591037047590953</v>
      </c>
      <c r="AN88" s="10"/>
      <c r="AO88" s="10"/>
    </row>
    <row r="89" spans="2:4" ht="12.75">
      <c r="B89" s="6">
        <v>7</v>
      </c>
      <c r="C89" s="6">
        <v>0.05187367904853352</v>
      </c>
      <c r="D89" s="6">
        <v>0.02504632095146648</v>
      </c>
    </row>
    <row r="90" spans="2:4" ht="12.75">
      <c r="B90" s="6">
        <v>8</v>
      </c>
      <c r="C90" s="6">
        <v>0.039339447723071984</v>
      </c>
      <c r="D90" s="6">
        <v>-0.09612944772307198</v>
      </c>
    </row>
    <row r="91" spans="2:42" ht="12.75">
      <c r="B91" s="6">
        <v>9</v>
      </c>
      <c r="C91" s="6">
        <v>-0.02293379679866554</v>
      </c>
      <c r="D91" s="6">
        <v>0.02769379679866554</v>
      </c>
      <c r="AP91" s="2"/>
    </row>
    <row r="92" spans="2:4" ht="12.75">
      <c r="B92" s="6">
        <v>10</v>
      </c>
      <c r="C92" s="6">
        <v>-0.24149807389714578</v>
      </c>
      <c r="D92" s="6">
        <v>-0.02864192610285421</v>
      </c>
    </row>
    <row r="93" spans="2:4" ht="12.75">
      <c r="B93" s="6">
        <v>11</v>
      </c>
      <c r="C93" s="6">
        <v>-0.08314010899424669</v>
      </c>
      <c r="D93" s="6">
        <v>-0.024909891005753304</v>
      </c>
    </row>
    <row r="94" spans="2:4" ht="12.75">
      <c r="B94" s="6">
        <v>12</v>
      </c>
      <c r="C94" s="6">
        <v>0.07569313981252791</v>
      </c>
      <c r="D94" s="6">
        <v>0.1228368601874721</v>
      </c>
    </row>
    <row r="95" spans="2:4" ht="12.75">
      <c r="B95" s="6">
        <v>13</v>
      </c>
      <c r="C95" s="6">
        <v>0.04985095917855164</v>
      </c>
      <c r="D95" s="6">
        <v>0.023769040821448366</v>
      </c>
    </row>
    <row r="96" spans="2:4" ht="12.75">
      <c r="B96" s="6">
        <v>14</v>
      </c>
      <c r="C96" s="6">
        <v>0.05457063887517604</v>
      </c>
      <c r="D96" s="6">
        <v>0.09033936112482396</v>
      </c>
    </row>
    <row r="97" spans="2:4" ht="12.75">
      <c r="B97" s="6">
        <v>15</v>
      </c>
      <c r="C97" s="6">
        <v>-0.02480177307203679</v>
      </c>
      <c r="D97" s="6">
        <v>0.02480177307203679</v>
      </c>
    </row>
    <row r="98" spans="2:4" ht="12.75">
      <c r="B98" s="6">
        <v>16</v>
      </c>
      <c r="C98" s="6">
        <v>0.011662450157855307</v>
      </c>
      <c r="D98" s="6">
        <v>-0.0920624501578553</v>
      </c>
    </row>
    <row r="99" spans="2:4" ht="12.75">
      <c r="B99" s="6">
        <v>17</v>
      </c>
      <c r="C99" s="6">
        <v>0.004124226380108593</v>
      </c>
      <c r="D99" s="6">
        <v>0.09073577361989141</v>
      </c>
    </row>
    <row r="100" spans="2:4" ht="12.75">
      <c r="B100" s="6">
        <v>18</v>
      </c>
      <c r="C100" s="6">
        <v>0.054084301857256906</v>
      </c>
      <c r="D100" s="6">
        <v>-0.07418430185725691</v>
      </c>
    </row>
    <row r="101" spans="2:4" ht="12.75">
      <c r="B101" s="6">
        <v>19</v>
      </c>
      <c r="C101" s="6">
        <v>-0.006995206347769991</v>
      </c>
      <c r="D101" s="6">
        <v>0.07878520634777</v>
      </c>
    </row>
    <row r="102" spans="2:4" ht="12.75">
      <c r="B102" s="6">
        <v>20</v>
      </c>
      <c r="C102" s="6">
        <v>-0.03146680084033777</v>
      </c>
      <c r="D102" s="6">
        <v>-0.024223199159662236</v>
      </c>
    </row>
    <row r="103" spans="2:4" ht="12.75">
      <c r="B103" s="6">
        <v>21</v>
      </c>
      <c r="C103" s="6">
        <v>0.04173797347053685</v>
      </c>
      <c r="D103" s="6">
        <v>-0.0009179734705368481</v>
      </c>
    </row>
    <row r="104" spans="2:4" ht="12.75">
      <c r="B104" s="6">
        <v>22</v>
      </c>
      <c r="C104" s="6">
        <v>0.024207734597360468</v>
      </c>
      <c r="D104" s="6">
        <v>-0.019307734597360467</v>
      </c>
    </row>
    <row r="105" spans="2:4" ht="12.75">
      <c r="B105" s="6">
        <v>23</v>
      </c>
      <c r="C105" s="6">
        <v>-0.016489831311236894</v>
      </c>
      <c r="D105" s="6">
        <v>-0.034630168688763105</v>
      </c>
    </row>
    <row r="106" spans="2:4" ht="12.75">
      <c r="B106" s="6">
        <v>24</v>
      </c>
      <c r="C106" s="6">
        <v>0.021742890165633903</v>
      </c>
      <c r="D106" s="6">
        <v>0.13369710983436608</v>
      </c>
    </row>
    <row r="107" spans="2:4" ht="12.75">
      <c r="B107" s="6">
        <v>25</v>
      </c>
      <c r="C107" s="6">
        <v>0.07423412875877047</v>
      </c>
      <c r="D107" s="6">
        <v>-0.09217412875877047</v>
      </c>
    </row>
    <row r="108" spans="2:4" ht="12.75">
      <c r="B108" s="6">
        <v>26</v>
      </c>
      <c r="C108" s="6">
        <v>-0.020502111709069824</v>
      </c>
      <c r="D108" s="6">
        <v>-0.009087888290930178</v>
      </c>
    </row>
    <row r="109" spans="2:4" ht="12.75">
      <c r="B109" s="6">
        <v>27</v>
      </c>
      <c r="C109" s="6">
        <v>0.023610866439005156</v>
      </c>
      <c r="D109" s="6">
        <v>8.913356099484251E-05</v>
      </c>
    </row>
    <row r="110" spans="2:4" ht="12.75">
      <c r="B110" s="6">
        <v>28</v>
      </c>
      <c r="C110" s="6">
        <v>0.05242633475071437</v>
      </c>
      <c r="D110" s="6">
        <v>0.012383665249285636</v>
      </c>
    </row>
    <row r="111" spans="2:4" ht="12.75">
      <c r="B111" s="6">
        <v>29</v>
      </c>
      <c r="C111" s="6">
        <v>0.04258906325189535</v>
      </c>
      <c r="D111" s="6">
        <v>-0.009889063251895348</v>
      </c>
    </row>
    <row r="112" spans="2:4" ht="12.75">
      <c r="B112" s="6">
        <v>30</v>
      </c>
      <c r="C112" s="6">
        <v>-0.0028945010375881278</v>
      </c>
      <c r="D112" s="6">
        <v>0.019844501037588128</v>
      </c>
    </row>
    <row r="113" spans="2:4" ht="12.75">
      <c r="B113" s="6">
        <v>31</v>
      </c>
      <c r="C113" s="6">
        <v>0.09029430346414581</v>
      </c>
      <c r="D113" s="6">
        <v>0.013875696535854187</v>
      </c>
    </row>
    <row r="114" spans="2:4" ht="12.75">
      <c r="B114" s="6">
        <v>32</v>
      </c>
      <c r="C114" s="6">
        <v>0.022041324244811557</v>
      </c>
      <c r="D114" s="6">
        <v>0.028978675755188445</v>
      </c>
    </row>
    <row r="115" spans="2:4" ht="12.75">
      <c r="B115" s="6">
        <v>33</v>
      </c>
      <c r="C115" s="6">
        <v>-0.003425050511681738</v>
      </c>
      <c r="D115" s="6">
        <v>0.010645050511681738</v>
      </c>
    </row>
    <row r="116" spans="2:4" ht="12.75">
      <c r="B116" s="6">
        <v>34</v>
      </c>
      <c r="C116" s="6">
        <v>-0.03167681000716649</v>
      </c>
      <c r="D116" s="6">
        <v>0.06393681000716649</v>
      </c>
    </row>
    <row r="117" spans="2:4" ht="12.75">
      <c r="B117" s="6">
        <v>35</v>
      </c>
      <c r="C117" s="6">
        <v>0.021466562314543483</v>
      </c>
      <c r="D117" s="6">
        <v>-0.08507656231454348</v>
      </c>
    </row>
    <row r="118" spans="2:4" ht="12.75">
      <c r="B118" s="6">
        <v>36</v>
      </c>
      <c r="C118" s="6">
        <v>0.022870307798082825</v>
      </c>
      <c r="D118" s="6">
        <v>0.006979692201917177</v>
      </c>
    </row>
    <row r="119" spans="2:4" ht="12.75">
      <c r="B119" s="6">
        <v>37</v>
      </c>
      <c r="C119" s="6">
        <v>-0.07534766359349679</v>
      </c>
      <c r="D119" s="6">
        <v>-0.011612336406503207</v>
      </c>
    </row>
    <row r="120" spans="2:4" ht="12.75">
      <c r="B120" s="6">
        <v>38</v>
      </c>
      <c r="C120" s="6">
        <v>0.015188393537769093</v>
      </c>
      <c r="D120" s="6">
        <v>-0.07994839353776909</v>
      </c>
    </row>
    <row r="121" spans="2:4" ht="12.75">
      <c r="B121" s="6">
        <v>39</v>
      </c>
      <c r="C121" s="6">
        <v>0.025567267624725346</v>
      </c>
      <c r="D121" s="6">
        <v>0.04281273237527465</v>
      </c>
    </row>
    <row r="122" spans="2:4" ht="12.75">
      <c r="B122" s="6">
        <v>40</v>
      </c>
      <c r="C122" s="6">
        <v>-0.030427808120237782</v>
      </c>
      <c r="D122" s="6">
        <v>0.026427808120237782</v>
      </c>
    </row>
    <row r="123" spans="2:4" ht="12.75">
      <c r="B123" s="6">
        <v>41</v>
      </c>
      <c r="C123" s="6">
        <v>0.09731303088184254</v>
      </c>
      <c r="D123" s="6">
        <v>0.04196696911815745</v>
      </c>
    </row>
    <row r="124" spans="2:4" ht="12.75">
      <c r="B124" s="6">
        <v>42</v>
      </c>
      <c r="C124" s="6">
        <v>-0.006851515865202972</v>
      </c>
      <c r="D124" s="6">
        <v>0.0033015158652029714</v>
      </c>
    </row>
    <row r="125" spans="2:4" ht="12.75">
      <c r="B125" s="6">
        <v>43</v>
      </c>
      <c r="C125" s="6">
        <v>-0.0049724864777881015</v>
      </c>
      <c r="D125" s="6">
        <v>0.008532486477788101</v>
      </c>
    </row>
    <row r="126" spans="2:4" ht="12.75">
      <c r="B126" s="6">
        <v>44</v>
      </c>
      <c r="C126" s="6">
        <v>-0.09685702352237525</v>
      </c>
      <c r="D126" s="6">
        <v>-0.03193297647762473</v>
      </c>
    </row>
    <row r="127" spans="2:4" ht="12.75">
      <c r="B127" s="6">
        <v>45</v>
      </c>
      <c r="C127" s="6">
        <v>-0.05437990625275557</v>
      </c>
      <c r="D127" s="6">
        <v>0.04617990625275557</v>
      </c>
    </row>
    <row r="128" spans="2:4" ht="12.75">
      <c r="B128" s="6">
        <v>46</v>
      </c>
      <c r="C128" s="6">
        <v>-0.011294867710736959</v>
      </c>
      <c r="D128" s="6">
        <v>0.03608486771073696</v>
      </c>
    </row>
    <row r="129" spans="2:4" ht="12.75">
      <c r="B129" s="6">
        <v>47</v>
      </c>
      <c r="C129" s="6">
        <v>0.0695365552902333</v>
      </c>
      <c r="D129" s="6">
        <v>-0.014056555290233294</v>
      </c>
    </row>
    <row r="130" spans="2:4" ht="12.75">
      <c r="B130" s="6">
        <v>48</v>
      </c>
      <c r="C130" s="6">
        <v>0.030806443681399745</v>
      </c>
      <c r="D130" s="6">
        <v>-0.011576443681399744</v>
      </c>
    </row>
    <row r="131" spans="2:4" ht="12.75">
      <c r="B131" s="6">
        <v>49</v>
      </c>
      <c r="C131" s="6">
        <v>0.04678924658846976</v>
      </c>
      <c r="D131" s="6">
        <v>-0.14489924658846975</v>
      </c>
    </row>
    <row r="132" spans="2:4" ht="12.75">
      <c r="B132" s="6">
        <v>50</v>
      </c>
      <c r="C132" s="6">
        <v>0.08110916569390018</v>
      </c>
      <c r="D132" s="6">
        <v>0.018300834306099814</v>
      </c>
    </row>
    <row r="133" spans="2:4" ht="12.75">
      <c r="B133" s="6">
        <v>51</v>
      </c>
      <c r="C133" s="6">
        <v>0.02687153508187214</v>
      </c>
      <c r="D133" s="6">
        <v>-0.04220153508187214</v>
      </c>
    </row>
    <row r="134" spans="2:4" ht="12.75">
      <c r="B134" s="6">
        <v>52</v>
      </c>
      <c r="C134" s="6">
        <v>0.003228924142575625</v>
      </c>
      <c r="D134" s="6">
        <v>-0.04991892414257563</v>
      </c>
    </row>
    <row r="135" spans="2:4" ht="12.75">
      <c r="B135" s="6">
        <v>53</v>
      </c>
      <c r="C135" s="6">
        <v>0.043948596279260226</v>
      </c>
      <c r="D135" s="6">
        <v>0.06936140372073976</v>
      </c>
    </row>
    <row r="136" spans="2:4" ht="12.75">
      <c r="B136" s="6">
        <v>54</v>
      </c>
      <c r="C136" s="6">
        <v>-0.04662062019413652</v>
      </c>
      <c r="D136" s="6">
        <v>-0.023489379805863485</v>
      </c>
    </row>
    <row r="137" spans="2:4" ht="12.75">
      <c r="B137" s="6">
        <v>55</v>
      </c>
      <c r="C137" s="6">
        <v>0.04987306540663887</v>
      </c>
      <c r="D137" s="6">
        <v>0.021556934593361124</v>
      </c>
    </row>
    <row r="138" spans="2:4" ht="12.75">
      <c r="B138" s="6">
        <v>56</v>
      </c>
      <c r="C138" s="6">
        <v>0.026606260344825335</v>
      </c>
      <c r="D138" s="6">
        <v>-0.008976260344825335</v>
      </c>
    </row>
    <row r="139" spans="2:4" ht="12.75">
      <c r="B139" s="6">
        <v>57</v>
      </c>
      <c r="C139" s="6">
        <v>-0.014920289117043297</v>
      </c>
      <c r="D139" s="6">
        <v>0.007590289117043297</v>
      </c>
    </row>
    <row r="140" spans="2:4" ht="12.75">
      <c r="B140" s="6">
        <v>58</v>
      </c>
      <c r="C140" s="6">
        <v>0.017056369811140348</v>
      </c>
      <c r="D140" s="6">
        <v>0.0013936301888596535</v>
      </c>
    </row>
    <row r="141" spans="2:4" ht="12.75">
      <c r="B141" s="6">
        <v>59</v>
      </c>
      <c r="C141" s="6">
        <v>-0.04249780865586742</v>
      </c>
      <c r="D141" s="6">
        <v>0.012927808655867422</v>
      </c>
    </row>
    <row r="142" spans="2:4" ht="13.5" thickBot="1">
      <c r="B142" s="7">
        <v>60</v>
      </c>
      <c r="C142" s="7">
        <v>0.11559488150998486</v>
      </c>
      <c r="D142" s="7">
        <v>-0.08551488150998486</v>
      </c>
    </row>
    <row r="143" ht="12.75">
      <c r="C143" s="1">
        <f>AVERAGE(C83:C142)</f>
        <v>0.013608166666666663</v>
      </c>
    </row>
  </sheetData>
  <hyperlinks>
    <hyperlink ref="B6" location="Security_Market_Line_Chart" display="Below, the betas have been plotted against the corresponding stock  sample expected returns"/>
    <hyperlink ref="B10" location="Regression_betas" display="You can also see beta estimation for ALCOA using regression."/>
  </hyperlinks>
  <printOptions gridLines="1"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Computation of Betas</dc:title>
  <dc:subject/>
  <dc:creator>P.V. Viswanath</dc:creator>
  <cp:keywords/>
  <dc:description/>
  <cp:lastModifiedBy>P.V. Viswanath</cp:lastModifiedBy>
  <dcterms:modified xsi:type="dcterms:W3CDTF">2003-10-22T00:49:28Z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